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apport\M23\KAPITLER\WWW\Baggrundsmateriale\"/>
    </mc:Choice>
  </mc:AlternateContent>
  <bookViews>
    <workbookView xWindow="0" yWindow="0" windowWidth="28800" windowHeight="12000" tabRatio="819"/>
  </bookViews>
  <sheets>
    <sheet name="Indhold" sheetId="1" r:id="rId1"/>
    <sheet name="III.1" sheetId="11" r:id="rId2"/>
    <sheet name="III.2" sheetId="12" r:id="rId3"/>
    <sheet name="III.3" sheetId="13" r:id="rId4"/>
    <sheet name="III.4" sheetId="18" r:id="rId5"/>
    <sheet name="III.5" sheetId="19" r:id="rId6"/>
    <sheet name="III.6a" sheetId="16" r:id="rId7"/>
    <sheet name="III.6b" sheetId="17" r:id="rId8"/>
    <sheet name="III.7" sheetId="22" r:id="rId9"/>
    <sheet name="Boks III.5" sheetId="6" r:id="rId10"/>
    <sheet name="III.8" sheetId="5" r:id="rId11"/>
    <sheet name="III.9" sheetId="21" r:id="rId12"/>
    <sheet name="Boks III.6" sheetId="7" r:id="rId13"/>
    <sheet name="III.10" sheetId="20" r:id="rId14"/>
    <sheet name="III.11" sheetId="23" r:id="rId15"/>
    <sheet name="III.12" sheetId="8" r:id="rId16"/>
    <sheet name="III.13" sheetId="9" r:id="rId17"/>
    <sheet name="III.14" sheetId="10" r:id="rId18"/>
  </sheets>
  <definedNames>
    <definedName name="BNP_og_Beskæftigelse">Indhold!$B$8</definedName>
    <definedName name="erhvfrek_aldersgruppe" localSheetId="0">#REF!</definedName>
    <definedName name="erhvfrek_aldersgruppe">#REF!</definedName>
    <definedName name="erhvfrek_herkomst" localSheetId="0">#REF!</definedName>
    <definedName name="erhvfrek_herkomst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A30" i="1"/>
  <c r="B33" i="1" l="1"/>
  <c r="B32" i="1"/>
  <c r="B31" i="1"/>
  <c r="B26" i="1"/>
  <c r="B22" i="1"/>
  <c r="B21" i="1"/>
  <c r="B20" i="1"/>
  <c r="A14" i="1"/>
  <c r="A13" i="1"/>
  <c r="A12" i="1"/>
  <c r="A11" i="1"/>
  <c r="A10" i="1"/>
  <c r="A9" i="1"/>
  <c r="A8" i="1"/>
  <c r="A31" i="1"/>
  <c r="A32" i="1"/>
  <c r="A33" i="1"/>
  <c r="A26" i="1"/>
  <c r="A22" i="1"/>
  <c r="A21" i="1"/>
  <c r="A19" i="1"/>
  <c r="A18" i="1"/>
  <c r="A20" i="1"/>
  <c r="B19" i="1"/>
  <c r="B18" i="1"/>
  <c r="B14" i="1"/>
  <c r="B13" i="1"/>
  <c r="B11" i="1"/>
  <c r="B9" i="1"/>
  <c r="B12" i="1" l="1"/>
  <c r="B10" i="1"/>
  <c r="B8" i="1"/>
  <c r="CI8" i="20" l="1"/>
  <c r="CI7" i="20"/>
  <c r="EE9" i="7" l="1"/>
  <c r="EE8" i="7"/>
</calcChain>
</file>

<file path=xl/sharedStrings.xml><?xml version="1.0" encoding="utf-8"?>
<sst xmlns="http://schemas.openxmlformats.org/spreadsheetml/2006/main" count="211" uniqueCount="111">
  <si>
    <t>Afsnit 4</t>
  </si>
  <si>
    <t>Afsnit 3</t>
  </si>
  <si>
    <t>Afsnit 2</t>
  </si>
  <si>
    <t>Titel</t>
  </si>
  <si>
    <t>Nummer</t>
  </si>
  <si>
    <t>Kildeangivelser til data og eventuelle forklarende anmærkninger til figurer og tabeller findes i rapporten.</t>
  </si>
  <si>
    <t>Afsnit 5</t>
  </si>
  <si>
    <t>Kødforbrug og prisudvikling</t>
  </si>
  <si>
    <t>Forbrugsreaktioner på stigende priser</t>
  </si>
  <si>
    <t>Forbrugsreaktioner og oprindelsesland</t>
  </si>
  <si>
    <t>Kødpriser og velfærd</t>
  </si>
  <si>
    <t>Oksekød</t>
  </si>
  <si>
    <t>Svinekød</t>
  </si>
  <si>
    <t>Kylling</t>
  </si>
  <si>
    <t>Andet</t>
  </si>
  <si>
    <t xml:space="preserve"> Danmark</t>
  </si>
  <si>
    <t xml:space="preserve"> Udlandet</t>
  </si>
  <si>
    <t xml:space="preserve"> CI 1</t>
  </si>
  <si>
    <t xml:space="preserve"> CI 2</t>
  </si>
  <si>
    <t>Retur til forside</t>
  </si>
  <si>
    <t>Hjælpe-akse</t>
  </si>
  <si>
    <t>Egenpriselasticiteter</t>
  </si>
  <si>
    <t>Indkomstelasticiteter</t>
  </si>
  <si>
    <t>Kapitel III:</t>
  </si>
  <si>
    <t>Økonomi og Miljø 2023</t>
  </si>
  <si>
    <t>Forbrugeradfærd</t>
  </si>
  <si>
    <t>Fjerkræ</t>
  </si>
  <si>
    <t>Andet kød</t>
  </si>
  <si>
    <t>CI</t>
  </si>
  <si>
    <t xml:space="preserve"> Oksekød</t>
  </si>
  <si>
    <t xml:space="preserve"> Svinekød</t>
  </si>
  <si>
    <t xml:space="preserve"> Fjerkræ</t>
  </si>
  <si>
    <t>En uge</t>
  </si>
  <si>
    <t>To uger</t>
  </si>
  <si>
    <t>En måned</t>
  </si>
  <si>
    <t>To måneder</t>
  </si>
  <si>
    <t>Kvartal</t>
  </si>
  <si>
    <t>Halvår</t>
  </si>
  <si>
    <t>År</t>
  </si>
  <si>
    <t>Andet fjerkræ</t>
  </si>
  <si>
    <t xml:space="preserve"> Hakket</t>
  </si>
  <si>
    <t xml:space="preserve"> Ikke hakket</t>
  </si>
  <si>
    <t>Høj afgift</t>
  </si>
  <si>
    <t>Lav afgift</t>
  </si>
  <si>
    <t xml:space="preserve"> Dansk kød</t>
  </si>
  <si>
    <t xml:space="preserve"> Alt kød</t>
  </si>
  <si>
    <t xml:space="preserve"> 0 - 399.999 kr/år</t>
  </si>
  <si>
    <t xml:space="preserve"> 400.000 - 699.999 kr/år</t>
  </si>
  <si>
    <t xml:space="preserve"> Over 700.000 kr/år</t>
  </si>
  <si>
    <t>Dansk kød</t>
  </si>
  <si>
    <t>Alt kød</t>
  </si>
  <si>
    <t xml:space="preserve"> GfK, 2021</t>
  </si>
  <si>
    <t xml:space="preserve"> GfK, 2022</t>
  </si>
  <si>
    <t xml:space="preserve"> Forbrugsundersøgelsen, 2021</t>
  </si>
  <si>
    <t>Samlet kødforbrug</t>
  </si>
  <si>
    <t>Okse</t>
  </si>
  <si>
    <t>Hakket okse</t>
  </si>
  <si>
    <t>Svin</t>
  </si>
  <si>
    <t>Hakket svin</t>
  </si>
  <si>
    <t>Hakket kylling</t>
  </si>
  <si>
    <t xml:space="preserve"> Samlet</t>
  </si>
  <si>
    <t xml:space="preserve"> Okse</t>
  </si>
  <si>
    <t xml:space="preserve"> Hk. okse</t>
  </si>
  <si>
    <t xml:space="preserve"> Svin</t>
  </si>
  <si>
    <t xml:space="preserve"> Hk. svin</t>
  </si>
  <si>
    <t xml:space="preserve"> Kylling</t>
  </si>
  <si>
    <t xml:space="preserve"> Hk. kylling</t>
  </si>
  <si>
    <t xml:space="preserve"> Andet fjerkræ</t>
  </si>
  <si>
    <t xml:space="preserve"> Andet kød</t>
  </si>
  <si>
    <t xml:space="preserve"> Kilopris</t>
  </si>
  <si>
    <t xml:space="preserve"> Mængde</t>
  </si>
  <si>
    <t>Kilopris</t>
  </si>
  <si>
    <t xml:space="preserve"> Elasticitet</t>
  </si>
  <si>
    <t>Kødforbrug i det anvendte datasæt og forbrugsundersøgelsen</t>
  </si>
  <si>
    <t>Andel af kødtyper med dansk eller udenlandsk oprindelse i 2021</t>
  </si>
  <si>
    <t>Fordeling af dansk- og udenlandsk-producerede kødtyper i 2021</t>
  </si>
  <si>
    <t>Ændringer i pris og mængde, 2021-22</t>
  </si>
  <si>
    <t>Ændring i mængde for kød med dansk og udenlandsk oprindelse, 2021-22</t>
  </si>
  <si>
    <t>Boks III.5</t>
  </si>
  <si>
    <t>Egenpriselasticiteter på tværs af tidshorisonter</t>
  </si>
  <si>
    <t>Boks III.6</t>
  </si>
  <si>
    <t>Indkomsteffekter for hakket og ikke-hakket kød, Indkomstelasticiteter</t>
  </si>
  <si>
    <t>Gennemsnitlige kilopriser i 2021</t>
  </si>
  <si>
    <t>Ændring i pris for kød med dansk og udenlandsk oprindelse, 2021-22.</t>
  </si>
  <si>
    <t>Præferencer for forskellige udskæringer varierer, Egenpriselasticiteter</t>
  </si>
  <si>
    <t>Danmark og Udlandet, Egenpriselasticiteter</t>
  </si>
  <si>
    <t>Velfærdstab, når kødpriser stiger</t>
  </si>
  <si>
    <t>Velfærdstab, som andel af fødevareudgifterne</t>
  </si>
  <si>
    <t>Velfærdstab pr. husstand pr. år</t>
  </si>
  <si>
    <t>Figur III.1</t>
  </si>
  <si>
    <t>Figur III.3</t>
  </si>
  <si>
    <t>Figur III.2</t>
  </si>
  <si>
    <t>Figur III.4</t>
  </si>
  <si>
    <t>Figur III.5</t>
  </si>
  <si>
    <t>Figur III.6a</t>
  </si>
  <si>
    <t>Figur III.6b</t>
  </si>
  <si>
    <t>Figur III.7</t>
  </si>
  <si>
    <t>Figur III.8</t>
  </si>
  <si>
    <t>Figur III.9</t>
  </si>
  <si>
    <t>Figur III.10</t>
  </si>
  <si>
    <t>Figur III.11</t>
  </si>
  <si>
    <t>Pct.</t>
  </si>
  <si>
    <t>Ikke klassificeret</t>
  </si>
  <si>
    <t>Figur III.12</t>
  </si>
  <si>
    <t>Figur III.13</t>
  </si>
  <si>
    <t>Figur III.14</t>
  </si>
  <si>
    <t>Forbrugsændringer ved en høj dansk afgift</t>
  </si>
  <si>
    <t xml:space="preserve"> Gennemsnitligt forbrug</t>
  </si>
  <si>
    <t xml:space="preserve"> Forbrug ved en høj afgift på dansk kød</t>
  </si>
  <si>
    <t>Danmark</t>
  </si>
  <si>
    <t>Udlandet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</si>
</sst>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A3A3A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3" borderId="0"/>
    <xf numFmtId="0" fontId="5" fillId="4" borderId="0"/>
    <xf numFmtId="0" fontId="11" fillId="0" borderId="0" applyNumberFormat="0" applyFill="0" applyBorder="0" applyAlignment="0" applyProtection="0"/>
  </cellStyleXfs>
  <cellXfs count="45">
    <xf numFmtId="0" fontId="0" fillId="0" borderId="0" xfId="0"/>
    <xf numFmtId="0" fontId="2" fillId="2" borderId="0" xfId="1" applyFont="1" applyFill="1"/>
    <xf numFmtId="0" fontId="2" fillId="3" borderId="0" xfId="2"/>
    <xf numFmtId="0" fontId="3" fillId="2" borderId="1" xfId="1" applyFont="1" applyFill="1" applyBorder="1"/>
    <xf numFmtId="0" fontId="3" fillId="2" borderId="1" xfId="3" applyNumberFormat="1" applyFont="1" applyFill="1" applyBorder="1"/>
    <xf numFmtId="0" fontId="3" fillId="2" borderId="2" xfId="1" applyFont="1" applyFill="1" applyBorder="1"/>
    <xf numFmtId="0" fontId="2" fillId="5" borderId="0" xfId="1" applyFont="1" applyFill="1"/>
    <xf numFmtId="0" fontId="6" fillId="5" borderId="0" xfId="1" applyFont="1" applyFill="1" applyAlignment="1">
      <alignment horizontal="left"/>
    </xf>
    <xf numFmtId="0" fontId="7" fillId="5" borderId="0" xfId="1" applyFont="1" applyFill="1" applyAlignment="1">
      <alignment horizontal="left"/>
    </xf>
    <xf numFmtId="0" fontId="2" fillId="5" borderId="0" xfId="1" applyFont="1" applyFill="1" applyAlignment="1">
      <alignment horizontal="center" vertical="center"/>
    </xf>
    <xf numFmtId="0" fontId="2" fillId="5" borderId="0" xfId="1" applyFont="1" applyFill="1" applyAlignment="1">
      <alignment horizontal="left"/>
    </xf>
    <xf numFmtId="0" fontId="8" fillId="5" borderId="0" xfId="1" applyFont="1" applyFill="1" applyAlignment="1">
      <alignment horizontal="left"/>
    </xf>
    <xf numFmtId="0" fontId="2" fillId="2" borderId="0" xfId="0" applyFont="1" applyFill="1"/>
    <xf numFmtId="0" fontId="2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2" fillId="2" borderId="2" xfId="0" applyFont="1" applyFill="1" applyBorder="1"/>
    <xf numFmtId="2" fontId="2" fillId="2" borderId="0" xfId="0" applyNumberFormat="1" applyFont="1" applyFill="1"/>
    <xf numFmtId="2" fontId="2" fillId="2" borderId="0" xfId="0" applyNumberFormat="1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9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3" fillId="5" borderId="0" xfId="0" applyFont="1" applyFill="1" applyAlignment="1">
      <alignment horizontal="center" vertical="center"/>
    </xf>
    <xf numFmtId="0" fontId="2" fillId="2" borderId="2" xfId="0" applyFont="1" applyFill="1" applyBorder="1" applyAlignment="1"/>
    <xf numFmtId="0" fontId="2" fillId="2" borderId="0" xfId="0" applyFont="1" applyFill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0" fillId="3" borderId="0" xfId="0" applyFill="1"/>
    <xf numFmtId="0" fontId="0" fillId="2" borderId="0" xfId="0" applyFill="1"/>
    <xf numFmtId="0" fontId="4" fillId="5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0" fontId="12" fillId="2" borderId="0" xfId="0" applyFont="1" applyFill="1"/>
    <xf numFmtId="0" fontId="12" fillId="2" borderId="0" xfId="0" applyFont="1" applyFill="1" applyBorder="1" applyAlignment="1">
      <alignment horizontal="left"/>
    </xf>
    <xf numFmtId="14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2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center"/>
    </xf>
    <xf numFmtId="2" fontId="12" fillId="2" borderId="0" xfId="0" applyNumberFormat="1" applyFont="1" applyFill="1"/>
    <xf numFmtId="14" fontId="12" fillId="2" borderId="0" xfId="0" applyNumberFormat="1" applyFont="1" applyFill="1" applyBorder="1"/>
    <xf numFmtId="0" fontId="1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/>
    </xf>
  </cellXfs>
  <cellStyles count="5">
    <cellStyle name="Format 1" xfId="3"/>
    <cellStyle name="Link" xfId="4" builtinId="8" hidden="1"/>
    <cellStyle name="Link 2" xfId="2"/>
    <cellStyle name="Normal" xfId="0" builtinId="0"/>
    <cellStyle name="Normal 2 2 2" xfId="1"/>
  </cellStyles>
  <dxfs count="6">
    <dxf>
      <fill>
        <patternFill>
          <bgColor rgb="FF75BBA7" tint="0.39997558519241921"/>
        </patternFill>
      </fill>
      <border>
        <left style="thin">
          <color rgb="FF75BBA7"/>
        </left>
        <right style="thin">
          <color rgb="FF75BBA7"/>
        </right>
        <top style="thin">
          <color rgb="FF75BBA7"/>
        </top>
        <bottom style="thin">
          <color rgb="FF75BBA7"/>
        </bottom>
      </border>
    </dxf>
    <dxf>
      <fill>
        <patternFill>
          <bgColor rgb="FF6C809A" tint="0.39997558519241921"/>
        </patternFill>
      </fill>
      <border>
        <left style="thin">
          <color rgb="FF6C809A"/>
        </left>
        <right style="thin">
          <color rgb="FF6C809A"/>
        </right>
        <top style="thin">
          <color rgb="FF6C809A"/>
        </top>
        <bottom style="thin">
          <color rgb="FF6C809A"/>
        </bottom>
      </border>
    </dxf>
    <dxf>
      <fill>
        <patternFill>
          <bgColor rgb="FF9E4770" tint="0.39997558519241921"/>
        </patternFill>
      </fill>
      <border>
        <left style="thin">
          <color rgb="FF9E4770"/>
        </left>
        <right style="thin">
          <color rgb="FF9E4770"/>
        </right>
        <top style="thin">
          <color rgb="FF9E4770"/>
        </top>
        <bottom style="thin">
          <color rgb="FF9E4770"/>
        </bottom>
      </border>
    </dxf>
    <dxf>
      <fill>
        <patternFill>
          <bgColor rgb="FF75BBA7" tint="0.39997558519241921"/>
        </patternFill>
      </fill>
      <border>
        <left style="thin">
          <color rgb="FF75BBA7"/>
        </left>
        <right style="thin">
          <color rgb="FF75BBA7"/>
        </right>
        <top style="thin">
          <color rgb="FF75BBA7"/>
        </top>
        <bottom style="thin">
          <color rgb="FF75BBA7"/>
        </bottom>
      </border>
    </dxf>
    <dxf>
      <fill>
        <patternFill>
          <bgColor rgb="FF6C809A" tint="0.39997558519241921"/>
        </patternFill>
      </fill>
      <border>
        <left style="thin">
          <color rgb="FF6C809A"/>
        </left>
        <right style="thin">
          <color rgb="FF6C809A"/>
        </right>
        <top style="thin">
          <color rgb="FF6C809A"/>
        </top>
        <bottom style="thin">
          <color rgb="FF6C809A"/>
        </bottom>
      </border>
    </dxf>
    <dxf>
      <fill>
        <patternFill>
          <bgColor rgb="FF9E4770" tint="0.39997558519241921"/>
        </patternFill>
      </fill>
      <border>
        <left style="thin">
          <color rgb="FF9E4770"/>
        </left>
        <right style="thin">
          <color rgb="FF9E4770"/>
        </right>
        <top style="thin">
          <color rgb="FF9E4770"/>
        </top>
        <bottom style="thin">
          <color rgb="FF9E477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image" Target="../media/image1.emf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image" Target="../media/image1.emf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image" Target="../media/image1.e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III.1!$B$3</c:f>
              <c:strCache>
                <c:ptCount val="1"/>
                <c:pt idx="0">
                  <c:v> GfK, 2021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III.1!$A$4:$A$8</c:f>
              <c:strCache>
                <c:ptCount val="5"/>
                <c:pt idx="0">
                  <c:v>Samlet kødforbrug</c:v>
                </c:pt>
                <c:pt idx="1">
                  <c:v>Oksekød</c:v>
                </c:pt>
                <c:pt idx="2">
                  <c:v>Svinekød</c:v>
                </c:pt>
                <c:pt idx="3">
                  <c:v>Fjerkræ</c:v>
                </c:pt>
                <c:pt idx="4">
                  <c:v>Andet kød</c:v>
                </c:pt>
              </c:strCache>
            </c:strRef>
          </c:cat>
          <c:val>
            <c:numRef>
              <c:f>III.1!$B$4:$B$8</c:f>
              <c:numCache>
                <c:formatCode>0.00</c:formatCode>
                <c:ptCount val="5"/>
                <c:pt idx="0">
                  <c:v>8.2335800000000017</c:v>
                </c:pt>
                <c:pt idx="1">
                  <c:v>2.6448300000000002</c:v>
                </c:pt>
                <c:pt idx="2">
                  <c:v>2.9704799999999998</c:v>
                </c:pt>
                <c:pt idx="3">
                  <c:v>2.4385300000000001</c:v>
                </c:pt>
                <c:pt idx="4">
                  <c:v>0.17974000000000001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B-40A4-95D4-DB9C01C28650}"/>
            </c:ext>
          </c:extLst>
        </c:ser>
        <c:ser>
          <c:idx val="1"/>
          <c:order val="1"/>
          <c:tx>
            <c:strRef>
              <c:f>III.1!$C$3</c:f>
              <c:strCache>
                <c:ptCount val="1"/>
                <c:pt idx="0">
                  <c:v> GfK, 2022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III.1!$A$4:$A$8</c:f>
              <c:strCache>
                <c:ptCount val="5"/>
                <c:pt idx="0">
                  <c:v>Samlet kødforbrug</c:v>
                </c:pt>
                <c:pt idx="1">
                  <c:v>Oksekød</c:v>
                </c:pt>
                <c:pt idx="2">
                  <c:v>Svinekød</c:v>
                </c:pt>
                <c:pt idx="3">
                  <c:v>Fjerkræ</c:v>
                </c:pt>
                <c:pt idx="4">
                  <c:v>Andet kød</c:v>
                </c:pt>
              </c:strCache>
            </c:strRef>
          </c:cat>
          <c:val>
            <c:numRef>
              <c:f>III.1!$C$4:$C$8</c:f>
              <c:numCache>
                <c:formatCode>0.00</c:formatCode>
                <c:ptCount val="5"/>
                <c:pt idx="0">
                  <c:v>8.3716100000000004</c:v>
                </c:pt>
                <c:pt idx="1">
                  <c:v>2.5713200000000001</c:v>
                </c:pt>
                <c:pt idx="2">
                  <c:v>3.05409</c:v>
                </c:pt>
                <c:pt idx="3">
                  <c:v>2.5841500000000002</c:v>
                </c:pt>
                <c:pt idx="4">
                  <c:v>0.16205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4B-40A4-95D4-DB9C01C28650}"/>
            </c:ext>
          </c:extLst>
        </c:ser>
        <c:ser>
          <c:idx val="2"/>
          <c:order val="2"/>
          <c:tx>
            <c:strRef>
              <c:f>III.1!$D$3</c:f>
              <c:strCache>
                <c:ptCount val="1"/>
                <c:pt idx="0">
                  <c:v> Forbrugsundersøgelsen, 2021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III.1!$A$4:$A$8</c:f>
              <c:strCache>
                <c:ptCount val="5"/>
                <c:pt idx="0">
                  <c:v>Samlet kødforbrug</c:v>
                </c:pt>
                <c:pt idx="1">
                  <c:v>Oksekød</c:v>
                </c:pt>
                <c:pt idx="2">
                  <c:v>Svinekød</c:v>
                </c:pt>
                <c:pt idx="3">
                  <c:v>Fjerkræ</c:v>
                </c:pt>
                <c:pt idx="4">
                  <c:v>Andet kød</c:v>
                </c:pt>
              </c:strCache>
            </c:strRef>
          </c:cat>
          <c:val>
            <c:numRef>
              <c:f>III.1!$D$4:$D$8</c:f>
              <c:numCache>
                <c:formatCode>0.00</c:formatCode>
                <c:ptCount val="5"/>
                <c:pt idx="0">
                  <c:v>9.5300000000000011</c:v>
                </c:pt>
                <c:pt idx="1">
                  <c:v>4.08</c:v>
                </c:pt>
                <c:pt idx="2">
                  <c:v>2.31</c:v>
                </c:pt>
                <c:pt idx="3">
                  <c:v>2.67</c:v>
                </c:pt>
                <c:pt idx="4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4B-40A4-95D4-DB9C01C28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747280"/>
        <c:axId val="451744984"/>
      </c:barChart>
      <c:catAx>
        <c:axId val="45174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451744984"/>
        <c:crosses val="min"/>
        <c:auto val="1"/>
        <c:lblAlgn val="ctr"/>
        <c:lblOffset val="100"/>
        <c:noMultiLvlLbl val="0"/>
      </c:catAx>
      <c:valAx>
        <c:axId val="451744984"/>
        <c:scaling>
          <c:orientation val="minMax"/>
          <c:max val="1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51747280"/>
        <c:crosses val="autoZero"/>
        <c:crossBetween val="between"/>
        <c:majorUnit val="2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III.8!$B$3</c:f>
              <c:strCache>
                <c:ptCount val="1"/>
                <c:pt idx="0">
                  <c:v> Oksekød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III.8!$A$4:$A$10</c:f>
              <c:strCache>
                <c:ptCount val="7"/>
                <c:pt idx="0">
                  <c:v>En uge</c:v>
                </c:pt>
                <c:pt idx="1">
                  <c:v>To uger</c:v>
                </c:pt>
                <c:pt idx="2">
                  <c:v>En måned</c:v>
                </c:pt>
                <c:pt idx="3">
                  <c:v>To måneder</c:v>
                </c:pt>
                <c:pt idx="4">
                  <c:v>Kvartal</c:v>
                </c:pt>
                <c:pt idx="5">
                  <c:v>Halvår</c:v>
                </c:pt>
                <c:pt idx="6">
                  <c:v>År</c:v>
                </c:pt>
              </c:strCache>
            </c:strRef>
          </c:cat>
          <c:val>
            <c:numRef>
              <c:f>III.8!$B$4:$B$10</c:f>
              <c:numCache>
                <c:formatCode>0.00</c:formatCode>
                <c:ptCount val="7"/>
                <c:pt idx="0">
                  <c:v>-0.93554523375864396</c:v>
                </c:pt>
                <c:pt idx="1">
                  <c:v>-0.84271623308388699</c:v>
                </c:pt>
                <c:pt idx="2">
                  <c:v>-0.68749484457183596</c:v>
                </c:pt>
                <c:pt idx="3">
                  <c:v>-0.62802684321223301</c:v>
                </c:pt>
                <c:pt idx="4">
                  <c:v>-0.58071184924657404</c:v>
                </c:pt>
                <c:pt idx="5">
                  <c:v>-0.57296176377891095</c:v>
                </c:pt>
                <c:pt idx="6">
                  <c:v>-0.62423286139304202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4A-4A84-A208-75DE21C741FE}"/>
            </c:ext>
          </c:extLst>
        </c:ser>
        <c:ser>
          <c:idx val="1"/>
          <c:order val="1"/>
          <c:tx>
            <c:strRef>
              <c:f>III.8!$C$3</c:f>
              <c:strCache>
                <c:ptCount val="1"/>
                <c:pt idx="0">
                  <c:v> Svinekød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III.8!$A$4:$A$10</c:f>
              <c:strCache>
                <c:ptCount val="7"/>
                <c:pt idx="0">
                  <c:v>En uge</c:v>
                </c:pt>
                <c:pt idx="1">
                  <c:v>To uger</c:v>
                </c:pt>
                <c:pt idx="2">
                  <c:v>En måned</c:v>
                </c:pt>
                <c:pt idx="3">
                  <c:v>To måneder</c:v>
                </c:pt>
                <c:pt idx="4">
                  <c:v>Kvartal</c:v>
                </c:pt>
                <c:pt idx="5">
                  <c:v>Halvår</c:v>
                </c:pt>
                <c:pt idx="6">
                  <c:v>År</c:v>
                </c:pt>
              </c:strCache>
            </c:strRef>
          </c:cat>
          <c:val>
            <c:numRef>
              <c:f>III.8!$C$4:$C$10</c:f>
              <c:numCache>
                <c:formatCode>0.00</c:formatCode>
                <c:ptCount val="7"/>
                <c:pt idx="0">
                  <c:v>-1.6076845405365401</c:v>
                </c:pt>
                <c:pt idx="1">
                  <c:v>-1.40687920793906</c:v>
                </c:pt>
                <c:pt idx="2">
                  <c:v>-1.2808069005648099</c:v>
                </c:pt>
                <c:pt idx="3">
                  <c:v>-1.2677757969555801</c:v>
                </c:pt>
                <c:pt idx="4">
                  <c:v>-1.22549481865184</c:v>
                </c:pt>
                <c:pt idx="5">
                  <c:v>-1.29540200106282</c:v>
                </c:pt>
                <c:pt idx="6">
                  <c:v>-1.3079417275788801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4A-4A84-A208-75DE21C741FE}"/>
            </c:ext>
          </c:extLst>
        </c:ser>
        <c:ser>
          <c:idx val="2"/>
          <c:order val="2"/>
          <c:tx>
            <c:strRef>
              <c:f>III.8!$D$3</c:f>
              <c:strCache>
                <c:ptCount val="1"/>
                <c:pt idx="0">
                  <c:v> Fjerkræ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III.8!$A$4:$A$10</c:f>
              <c:strCache>
                <c:ptCount val="7"/>
                <c:pt idx="0">
                  <c:v>En uge</c:v>
                </c:pt>
                <c:pt idx="1">
                  <c:v>To uger</c:v>
                </c:pt>
                <c:pt idx="2">
                  <c:v>En måned</c:v>
                </c:pt>
                <c:pt idx="3">
                  <c:v>To måneder</c:v>
                </c:pt>
                <c:pt idx="4">
                  <c:v>Kvartal</c:v>
                </c:pt>
                <c:pt idx="5">
                  <c:v>Halvår</c:v>
                </c:pt>
                <c:pt idx="6">
                  <c:v>År</c:v>
                </c:pt>
              </c:strCache>
            </c:strRef>
          </c:cat>
          <c:val>
            <c:numRef>
              <c:f>III.8!$D$4:$D$10</c:f>
              <c:numCache>
                <c:formatCode>0.00</c:formatCode>
                <c:ptCount val="7"/>
                <c:pt idx="0">
                  <c:v>-1.50917386196186</c:v>
                </c:pt>
                <c:pt idx="1">
                  <c:v>-1.4136568154231099</c:v>
                </c:pt>
                <c:pt idx="2">
                  <c:v>-1.2100217967118401</c:v>
                </c:pt>
                <c:pt idx="3">
                  <c:v>-1.1192175794555199</c:v>
                </c:pt>
                <c:pt idx="4">
                  <c:v>-1.1043847291190301</c:v>
                </c:pt>
                <c:pt idx="5">
                  <c:v>-1.09859454821709</c:v>
                </c:pt>
                <c:pt idx="6">
                  <c:v>-1.10132606770427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4A-4A84-A208-75DE21C74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914160"/>
        <c:axId val="618916456"/>
      </c:lineChart>
      <c:catAx>
        <c:axId val="61891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18916456"/>
        <c:crosses val="min"/>
        <c:auto val="1"/>
        <c:lblAlgn val="ctr"/>
        <c:lblOffset val="100"/>
        <c:noMultiLvlLbl val="0"/>
      </c:catAx>
      <c:valAx>
        <c:axId val="618916456"/>
        <c:scaling>
          <c:orientation val="minMax"/>
          <c:max val="0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8914160"/>
        <c:crosses val="autoZero"/>
        <c:crossBetween val="between"/>
        <c:majorUnit val="0.5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35391886723998E-2"/>
          <c:y val="0.10485099939430648"/>
          <c:w val="0.92402849550406452"/>
          <c:h val="0.77546638400969126"/>
        </c:manualLayout>
      </c:layout>
      <c:barChart>
        <c:barDir val="col"/>
        <c:grouping val="clustered"/>
        <c:varyColors val="0"/>
        <c:ser>
          <c:idx val="0"/>
          <c:order val="0"/>
          <c:tx>
            <c:v> Serie1</c:v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III.9!$B$8:$E$8</c:f>
                <c:numCache>
                  <c:formatCode>General</c:formatCode>
                  <c:ptCount val="4"/>
                  <c:pt idx="0">
                    <c:v>2.787367920098538E-2</c:v>
                  </c:pt>
                  <c:pt idx="1">
                    <c:v>2.6906966582463943E-2</c:v>
                  </c:pt>
                  <c:pt idx="2">
                    <c:v>2.9076235336769618E-2</c:v>
                  </c:pt>
                  <c:pt idx="3">
                    <c:v>0.11702787873383302</c:v>
                  </c:pt>
                </c:numCache>
              </c:numRef>
            </c:plus>
            <c:minus>
              <c:numRef>
                <c:f>III.9!$B$9:$E$9</c:f>
                <c:numCache>
                  <c:formatCode>General</c:formatCode>
                  <c:ptCount val="4"/>
                  <c:pt idx="0">
                    <c:v>3.052586199993168E-2</c:v>
                  </c:pt>
                  <c:pt idx="1">
                    <c:v>2.2789490808145851E-2</c:v>
                  </c:pt>
                  <c:pt idx="2">
                    <c:v>1.8951160207578033E-2</c:v>
                  </c:pt>
                  <c:pt idx="3">
                    <c:v>0.12044018957287117</c:v>
                  </c:pt>
                </c:numCache>
              </c:numRef>
            </c:minus>
            <c:spPr>
              <a:ln w="31750"/>
            </c:spPr>
          </c:errBars>
          <c:cat>
            <c:strRef>
              <c:f>III.9!$B$3:$E$3</c:f>
              <c:strCache>
                <c:ptCount val="4"/>
                <c:pt idx="0">
                  <c:v>Oksekød</c:v>
                </c:pt>
                <c:pt idx="1">
                  <c:v>Svinekød</c:v>
                </c:pt>
                <c:pt idx="2">
                  <c:v>Fjerkræ</c:v>
                </c:pt>
                <c:pt idx="3">
                  <c:v>Andet kød</c:v>
                </c:pt>
              </c:strCache>
            </c:strRef>
          </c:cat>
          <c:val>
            <c:numRef>
              <c:f>III.9!$B$4:$E$4</c:f>
              <c:numCache>
                <c:formatCode>0.00</c:formatCode>
                <c:ptCount val="4"/>
                <c:pt idx="0">
                  <c:v>0.60943816282897767</c:v>
                </c:pt>
                <c:pt idx="1">
                  <c:v>0.58385307650904228</c:v>
                </c:pt>
                <c:pt idx="2">
                  <c:v>0.55317530161231721</c:v>
                </c:pt>
                <c:pt idx="3">
                  <c:v>1.005146053512344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16-48B3-AE8C-1E67335F0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120712"/>
        <c:axId val="430119400"/>
      </c:barChart>
      <c:catAx>
        <c:axId val="430120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430119400"/>
        <c:crosses val="min"/>
        <c:auto val="1"/>
        <c:lblAlgn val="ctr"/>
        <c:lblOffset val="100"/>
        <c:noMultiLvlLbl val="0"/>
      </c:catAx>
      <c:valAx>
        <c:axId val="430119400"/>
        <c:scaling>
          <c:orientation val="minMax"/>
          <c:max val="1.2000000000000002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30120712"/>
        <c:crosses val="autoZero"/>
        <c:crossBetween val="between"/>
        <c:majorUnit val="0.2"/>
      </c:valAx>
      <c:spPr>
        <a:noFill/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1"/>
          <c:h val="0.72170684433676557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'Boks III.6'!$A$4</c:f>
              <c:strCache>
                <c:ptCount val="1"/>
                <c:pt idx="0">
                  <c:v> Hakket</c:v>
                </c:pt>
              </c:strCache>
            </c:strRef>
          </c:tx>
          <c:spPr>
            <a:solidFill>
              <a:srgbClr val="AAA631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strRef>
              <c:f>'Boks III.6'!$B$3:$IS$3</c:f>
              <c:strCache>
                <c:ptCount val="5"/>
                <c:pt idx="0">
                  <c:v>Oksekød</c:v>
                </c:pt>
                <c:pt idx="1">
                  <c:v>Svinekød</c:v>
                </c:pt>
                <c:pt idx="2">
                  <c:v>Kylling</c:v>
                </c:pt>
                <c:pt idx="3">
                  <c:v>Andet fjerkræ</c:v>
                </c:pt>
                <c:pt idx="4">
                  <c:v>Andet kød</c:v>
                </c:pt>
              </c:strCache>
            </c:strRef>
          </c:cat>
          <c:val>
            <c:numRef>
              <c:f>'Boks III.6'!$B$4:$F$4</c:f>
              <c:numCache>
                <c:formatCode>0.00</c:formatCode>
                <c:ptCount val="5"/>
                <c:pt idx="0">
                  <c:v>0.55600000000000005</c:v>
                </c:pt>
                <c:pt idx="1">
                  <c:v>0.51300000000000001</c:v>
                </c:pt>
                <c:pt idx="2">
                  <c:v>0.36199999999999999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9-4ADB-81C6-29D979BA59AA}"/>
            </c:ext>
          </c:extLst>
        </c:ser>
        <c:ser>
          <c:idx val="4"/>
          <c:order val="3"/>
          <c:tx>
            <c:strRef>
              <c:f>'Boks III.6'!$A$5</c:f>
              <c:strCache>
                <c:ptCount val="1"/>
                <c:pt idx="0">
                  <c:v> Ikke hakket</c:v>
                </c:pt>
              </c:strCache>
            </c:strRef>
          </c:tx>
          <c:spPr>
            <a:solidFill>
              <a:srgbClr val="D0CD8D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strRef>
              <c:f>'Boks III.6'!$B$3:$IS$3</c:f>
              <c:strCache>
                <c:ptCount val="5"/>
                <c:pt idx="0">
                  <c:v>Oksekød</c:v>
                </c:pt>
                <c:pt idx="1">
                  <c:v>Svinekød</c:v>
                </c:pt>
                <c:pt idx="2">
                  <c:v>Kylling</c:v>
                </c:pt>
                <c:pt idx="3">
                  <c:v>Andet fjerkræ</c:v>
                </c:pt>
                <c:pt idx="4">
                  <c:v>Andet kød</c:v>
                </c:pt>
              </c:strCache>
            </c:strRef>
          </c:cat>
          <c:val>
            <c:numRef>
              <c:f>'Boks III.6'!$B$5:$F$5</c:f>
              <c:numCache>
                <c:formatCode>0.00</c:formatCode>
                <c:ptCount val="5"/>
                <c:pt idx="0">
                  <c:v>0.82599999999999996</c:v>
                </c:pt>
                <c:pt idx="1">
                  <c:v>0.59899999999999998</c:v>
                </c:pt>
                <c:pt idx="2">
                  <c:v>0.54800000000000004</c:v>
                </c:pt>
                <c:pt idx="3">
                  <c:v>0.74399999999999999</c:v>
                </c:pt>
                <c:pt idx="4">
                  <c:v>1.018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09-4ADB-81C6-29D979BA5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6469832"/>
        <c:axId val="706497712"/>
      </c:barChart>
      <c:lineChart>
        <c:grouping val="standard"/>
        <c:varyColors val="0"/>
        <c:ser>
          <c:idx val="0"/>
          <c:order val="0"/>
          <c:tx>
            <c:strRef>
              <c:f>'Boks III.6'!$A$8</c:f>
              <c:strCache>
                <c:ptCount val="1"/>
                <c:pt idx="0">
                  <c:v> CI 1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B9BD5"/>
                  </a:solidFill>
                  <a:prstDash val="solid"/>
                  <a:round/>
                </a14:hiddenLine>
              </a:ext>
            </a:extLst>
          </c:spPr>
          <c:marker>
            <c:symbol val="dash"/>
            <c:size val="8"/>
            <c:spPr>
              <a:solidFill>
                <a:schemeClr val="tx1"/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ap="flat" cmpd="sng" algn="ctr">
                    <a:solidFill>
                      <a:srgbClr val="5B9BD5"/>
                    </a:solidFill>
                    <a:prstDash val="solid"/>
                    <a:round/>
                  </a14:hiddenLine>
                </a:ext>
              </a:extLst>
            </c:spPr>
          </c:marker>
          <c:cat>
            <c:numRef>
              <c:f>'Boks III.6'!$B$7:$IS$7</c:f>
              <c:numCache>
                <c:formatCode>m/d/yyyy</c:formatCode>
                <c:ptCount val="25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</c:numCache>
            </c:numRef>
          </c:cat>
          <c:val>
            <c:numRef>
              <c:f>'Boks III.6'!$B$8:$IS$8</c:f>
              <c:numCache>
                <c:formatCode>General</c:formatCode>
                <c:ptCount val="25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 formatCode="0.00">
                  <c:v>0.52072000000000007</c:v>
                </c:pt>
                <c:pt idx="19" formatCode="0.00">
                  <c:v>#N/A</c:v>
                </c:pt>
                <c:pt idx="20" formatCode="0.00">
                  <c:v>#N/A</c:v>
                </c:pt>
                <c:pt idx="21" formatCode="0.00">
                  <c:v>#N/A</c:v>
                </c:pt>
                <c:pt idx="22" formatCode="0.00">
                  <c:v>#N/A</c:v>
                </c:pt>
                <c:pt idx="23" formatCode="0.00">
                  <c:v>#N/A</c:v>
                </c:pt>
                <c:pt idx="24" formatCode="0.00">
                  <c:v>#N/A</c:v>
                </c:pt>
                <c:pt idx="25" formatCode="0.00">
                  <c:v>#N/A</c:v>
                </c:pt>
                <c:pt idx="26" formatCode="0.00">
                  <c:v>#N/A</c:v>
                </c:pt>
                <c:pt idx="27" formatCode="0.00">
                  <c:v>#N/A</c:v>
                </c:pt>
                <c:pt idx="28" formatCode="0.00">
                  <c:v>#N/A</c:v>
                </c:pt>
                <c:pt idx="29" formatCode="0.00">
                  <c:v>#N/A</c:v>
                </c:pt>
                <c:pt idx="30" formatCode="0.00">
                  <c:v>#N/A</c:v>
                </c:pt>
                <c:pt idx="31" formatCode="0.00">
                  <c:v>#N/A</c:v>
                </c:pt>
                <c:pt idx="32" formatCode="0.00">
                  <c:v>0.75935999999999992</c:v>
                </c:pt>
                <c:pt idx="33" formatCode="0.00">
                  <c:v>#N/A</c:v>
                </c:pt>
                <c:pt idx="34" formatCode="0.00">
                  <c:v>#N/A</c:v>
                </c:pt>
                <c:pt idx="35" formatCode="0.00">
                  <c:v>#N/A</c:v>
                </c:pt>
                <c:pt idx="36" formatCode="0.00">
                  <c:v>#N/A</c:v>
                </c:pt>
                <c:pt idx="37" formatCode="0.00">
                  <c:v>#N/A</c:v>
                </c:pt>
                <c:pt idx="38" formatCode="0.00">
                  <c:v>#N/A</c:v>
                </c:pt>
                <c:pt idx="39" formatCode="0.00">
                  <c:v>#N/A</c:v>
                </c:pt>
                <c:pt idx="40" formatCode="0.00">
                  <c:v>#N/A</c:v>
                </c:pt>
                <c:pt idx="41" formatCode="0.00">
                  <c:v>#N/A</c:v>
                </c:pt>
                <c:pt idx="42" formatCode="0.00">
                  <c:v>#N/A</c:v>
                </c:pt>
                <c:pt idx="43" formatCode="0.00">
                  <c:v>#N/A</c:v>
                </c:pt>
                <c:pt idx="44" formatCode="0.00">
                  <c:v>#N/A</c:v>
                </c:pt>
                <c:pt idx="45" formatCode="0.00">
                  <c:v>#N/A</c:v>
                </c:pt>
                <c:pt idx="46" formatCode="0.00">
                  <c:v>#N/A</c:v>
                </c:pt>
                <c:pt idx="47" formatCode="0.00">
                  <c:v>#N/A</c:v>
                </c:pt>
                <c:pt idx="48" formatCode="0.00">
                  <c:v>#N/A</c:v>
                </c:pt>
                <c:pt idx="49" formatCode="0.00">
                  <c:v>#N/A</c:v>
                </c:pt>
                <c:pt idx="50" formatCode="0.00">
                  <c:v>#N/A</c:v>
                </c:pt>
                <c:pt idx="51" formatCode="0.00">
                  <c:v>#N/A</c:v>
                </c:pt>
                <c:pt idx="52" formatCode="0.00">
                  <c:v>#N/A</c:v>
                </c:pt>
                <c:pt idx="53" formatCode="0.00">
                  <c:v>#N/A</c:v>
                </c:pt>
                <c:pt idx="54" formatCode="0.00">
                  <c:v>#N/A</c:v>
                </c:pt>
                <c:pt idx="55" formatCode="0.00">
                  <c:v>#N/A</c:v>
                </c:pt>
                <c:pt idx="56" formatCode="0.00">
                  <c:v>#N/A</c:v>
                </c:pt>
                <c:pt idx="57" formatCode="0.00">
                  <c:v>#N/A</c:v>
                </c:pt>
                <c:pt idx="58" formatCode="0.00">
                  <c:v>#N/A</c:v>
                </c:pt>
                <c:pt idx="59" formatCode="0.00">
                  <c:v>#N/A</c:v>
                </c:pt>
                <c:pt idx="60" formatCode="0.00">
                  <c:v>#N/A</c:v>
                </c:pt>
                <c:pt idx="61" formatCode="0.00">
                  <c:v>#N/A</c:v>
                </c:pt>
                <c:pt idx="62" formatCode="0.00">
                  <c:v>#N/A</c:v>
                </c:pt>
                <c:pt idx="63" formatCode="0.00">
                  <c:v>#N/A</c:v>
                </c:pt>
                <c:pt idx="64" formatCode="0.00">
                  <c:v>#N/A</c:v>
                </c:pt>
                <c:pt idx="65" formatCode="0.00">
                  <c:v>#N/A</c:v>
                </c:pt>
                <c:pt idx="66" formatCode="0.00">
                  <c:v>#N/A</c:v>
                </c:pt>
                <c:pt idx="67" formatCode="0.00">
                  <c:v>#N/A</c:v>
                </c:pt>
                <c:pt idx="68" formatCode="0.00">
                  <c:v>0.46988000000000002</c:v>
                </c:pt>
                <c:pt idx="69" formatCode="0.00">
                  <c:v>#N/A</c:v>
                </c:pt>
                <c:pt idx="70" formatCode="0.00">
                  <c:v>#N/A</c:v>
                </c:pt>
                <c:pt idx="71" formatCode="0.00">
                  <c:v>#N/A</c:v>
                </c:pt>
                <c:pt idx="72" formatCode="0.00">
                  <c:v>#N/A</c:v>
                </c:pt>
                <c:pt idx="73" formatCode="0.00">
                  <c:v>#N/A</c:v>
                </c:pt>
                <c:pt idx="74" formatCode="0.00">
                  <c:v>#N/A</c:v>
                </c:pt>
                <c:pt idx="75" formatCode="0.00">
                  <c:v>#N/A</c:v>
                </c:pt>
                <c:pt idx="76" formatCode="0.00">
                  <c:v>#N/A</c:v>
                </c:pt>
                <c:pt idx="77" formatCode="0.00">
                  <c:v>#N/A</c:v>
                </c:pt>
                <c:pt idx="78" formatCode="0.00">
                  <c:v>#N/A</c:v>
                </c:pt>
                <c:pt idx="79" formatCode="0.00">
                  <c:v>#N/A</c:v>
                </c:pt>
                <c:pt idx="80" formatCode="0.00">
                  <c:v>#N/A</c:v>
                </c:pt>
                <c:pt idx="81" formatCode="0.00">
                  <c:v>#N/A</c:v>
                </c:pt>
                <c:pt idx="82" formatCode="0.00">
                  <c:v>0.5696</c:v>
                </c:pt>
                <c:pt idx="83" formatCode="0.00">
                  <c:v>#N/A</c:v>
                </c:pt>
                <c:pt idx="84" formatCode="0.00">
                  <c:v>#N/A</c:v>
                </c:pt>
                <c:pt idx="85" formatCode="0.00">
                  <c:v>#N/A</c:v>
                </c:pt>
                <c:pt idx="86" formatCode="0.00">
                  <c:v>#N/A</c:v>
                </c:pt>
                <c:pt idx="87" formatCode="0.00">
                  <c:v>#N/A</c:v>
                </c:pt>
                <c:pt idx="88" formatCode="0.00">
                  <c:v>#N/A</c:v>
                </c:pt>
                <c:pt idx="89" formatCode="0.00">
                  <c:v>#N/A</c:v>
                </c:pt>
                <c:pt idx="90" formatCode="0.00">
                  <c:v>#N/A</c:v>
                </c:pt>
                <c:pt idx="91" formatCode="0.00">
                  <c:v>#N/A</c:v>
                </c:pt>
                <c:pt idx="92" formatCode="0.00">
                  <c:v>#N/A</c:v>
                </c:pt>
                <c:pt idx="93" formatCode="0.00">
                  <c:v>#N/A</c:v>
                </c:pt>
                <c:pt idx="94" formatCode="0.00">
                  <c:v>#N/A</c:v>
                </c:pt>
                <c:pt idx="95" formatCode="0.00">
                  <c:v>#N/A</c:v>
                </c:pt>
                <c:pt idx="96" formatCode="0.00">
                  <c:v>#N/A</c:v>
                </c:pt>
                <c:pt idx="97" formatCode="0.00">
                  <c:v>#N/A</c:v>
                </c:pt>
                <c:pt idx="98" formatCode="0.00">
                  <c:v>#N/A</c:v>
                </c:pt>
                <c:pt idx="99" formatCode="0.00">
                  <c:v>#N/A</c:v>
                </c:pt>
                <c:pt idx="100" formatCode="0.00">
                  <c:v>#N/A</c:v>
                </c:pt>
                <c:pt idx="101" formatCode="0.00">
                  <c:v>#N/A</c:v>
                </c:pt>
                <c:pt idx="102" formatCode="0.00">
                  <c:v>#N/A</c:v>
                </c:pt>
                <c:pt idx="103" formatCode="0.00">
                  <c:v>#N/A</c:v>
                </c:pt>
                <c:pt idx="104" formatCode="0.00">
                  <c:v>#N/A</c:v>
                </c:pt>
                <c:pt idx="105" formatCode="0.00">
                  <c:v>#N/A</c:v>
                </c:pt>
                <c:pt idx="106" formatCode="0.00">
                  <c:v>#N/A</c:v>
                </c:pt>
                <c:pt idx="107" formatCode="0.00">
                  <c:v>#N/A</c:v>
                </c:pt>
                <c:pt idx="108" formatCode="0.00">
                  <c:v>#N/A</c:v>
                </c:pt>
                <c:pt idx="109" formatCode="0.00">
                  <c:v>#N/A</c:v>
                </c:pt>
                <c:pt idx="110" formatCode="0.00">
                  <c:v>#N/A</c:v>
                </c:pt>
                <c:pt idx="111" formatCode="0.00">
                  <c:v>#N/A</c:v>
                </c:pt>
                <c:pt idx="112" formatCode="0.00">
                  <c:v>#N/A</c:v>
                </c:pt>
                <c:pt idx="113" formatCode="0.00">
                  <c:v>#N/A</c:v>
                </c:pt>
                <c:pt idx="114" formatCode="0.00">
                  <c:v>#N/A</c:v>
                </c:pt>
                <c:pt idx="115" formatCode="0.00">
                  <c:v>#N/A</c:v>
                </c:pt>
                <c:pt idx="116" formatCode="0.00">
                  <c:v>#N/A</c:v>
                </c:pt>
                <c:pt idx="117" formatCode="0.00">
                  <c:v>#N/A</c:v>
                </c:pt>
                <c:pt idx="118" formatCode="0.00">
                  <c:v>0.27379999999999999</c:v>
                </c:pt>
                <c:pt idx="119" formatCode="0.00">
                  <c:v>#N/A</c:v>
                </c:pt>
                <c:pt idx="120" formatCode="0.00">
                  <c:v>#N/A</c:v>
                </c:pt>
                <c:pt idx="121" formatCode="0.00">
                  <c:v>#N/A</c:v>
                </c:pt>
                <c:pt idx="122" formatCode="0.00">
                  <c:v>#N/A</c:v>
                </c:pt>
                <c:pt idx="123" formatCode="0.00">
                  <c:v>#N/A</c:v>
                </c:pt>
                <c:pt idx="124" formatCode="0.00">
                  <c:v>#N/A</c:v>
                </c:pt>
                <c:pt idx="125" formatCode="0.00">
                  <c:v>#N/A</c:v>
                </c:pt>
                <c:pt idx="126" formatCode="0.00">
                  <c:v>#N/A</c:v>
                </c:pt>
                <c:pt idx="127" formatCode="0.00">
                  <c:v>#N/A</c:v>
                </c:pt>
                <c:pt idx="128" formatCode="0.00">
                  <c:v>#N/A</c:v>
                </c:pt>
                <c:pt idx="129" formatCode="0.00">
                  <c:v>#N/A</c:v>
                </c:pt>
                <c:pt idx="130" formatCode="0.00">
                  <c:v>#N/A</c:v>
                </c:pt>
                <c:pt idx="131" formatCode="0.00">
                  <c:v>#N/A</c:v>
                </c:pt>
                <c:pt idx="132" formatCode="0.00">
                  <c:v>#N/A</c:v>
                </c:pt>
                <c:pt idx="133" formatCode="0.00">
                  <c:v>0.57740000000000002</c:v>
                </c:pt>
                <c:pt idx="134" formatCode="0.00">
                  <c:v>#N/A</c:v>
                </c:pt>
                <c:pt idx="135" formatCode="0.00">
                  <c:v>#N/A</c:v>
                </c:pt>
                <c:pt idx="136" formatCode="0.00">
                  <c:v>#N/A</c:v>
                </c:pt>
                <c:pt idx="137" formatCode="0.00">
                  <c:v>#N/A</c:v>
                </c:pt>
                <c:pt idx="138" formatCode="0.00">
                  <c:v>#N/A</c:v>
                </c:pt>
                <c:pt idx="139" formatCode="0.00">
                  <c:v>#N/A</c:v>
                </c:pt>
                <c:pt idx="140" formatCode="0.00">
                  <c:v>#N/A</c:v>
                </c:pt>
                <c:pt idx="141" formatCode="0.00">
                  <c:v>#N/A</c:v>
                </c:pt>
                <c:pt idx="142" formatCode="0.00">
                  <c:v>#N/A</c:v>
                </c:pt>
                <c:pt idx="143" formatCode="0.00">
                  <c:v>#N/A</c:v>
                </c:pt>
                <c:pt idx="144" formatCode="0.00">
                  <c:v>#N/A</c:v>
                </c:pt>
                <c:pt idx="145" formatCode="0.00">
                  <c:v>#N/A</c:v>
                </c:pt>
                <c:pt idx="146" formatCode="0.00">
                  <c:v>#N/A</c:v>
                </c:pt>
                <c:pt idx="147" formatCode="0.00">
                  <c:v>#N/A</c:v>
                </c:pt>
                <c:pt idx="148" formatCode="0.00">
                  <c:v>#N/A</c:v>
                </c:pt>
                <c:pt idx="149" formatCode="0.00">
                  <c:v>#N/A</c:v>
                </c:pt>
                <c:pt idx="150" formatCode="0.00">
                  <c:v>#N/A</c:v>
                </c:pt>
                <c:pt idx="151" formatCode="0.00">
                  <c:v>#N/A</c:v>
                </c:pt>
                <c:pt idx="152" formatCode="0.00">
                  <c:v>#N/A</c:v>
                </c:pt>
                <c:pt idx="153" formatCode="0.00">
                  <c:v>#N/A</c:v>
                </c:pt>
                <c:pt idx="154" formatCode="0.00">
                  <c:v>#N/A</c:v>
                </c:pt>
                <c:pt idx="155" formatCode="0.00">
                  <c:v>#N/A</c:v>
                </c:pt>
                <c:pt idx="156" formatCode="0.00">
                  <c:v>#N/A</c:v>
                </c:pt>
                <c:pt idx="157" formatCode="0.00">
                  <c:v>#N/A</c:v>
                </c:pt>
                <c:pt idx="158" formatCode="0.00">
                  <c:v>#N/A</c:v>
                </c:pt>
                <c:pt idx="159" formatCode="0.00">
                  <c:v>#N/A</c:v>
                </c:pt>
                <c:pt idx="160" formatCode="0.00">
                  <c:v>#N/A</c:v>
                </c:pt>
                <c:pt idx="161" formatCode="0.00">
                  <c:v>#N/A</c:v>
                </c:pt>
                <c:pt idx="162" formatCode="0.00">
                  <c:v>#N/A</c:v>
                </c:pt>
                <c:pt idx="163" formatCode="0.00">
                  <c:v>#N/A</c:v>
                </c:pt>
                <c:pt idx="164" formatCode="0.00">
                  <c:v>#N/A</c:v>
                </c:pt>
                <c:pt idx="165" formatCode="0.00">
                  <c:v>#N/A</c:v>
                </c:pt>
                <c:pt idx="166" formatCode="0.00">
                  <c:v>#N/A</c:v>
                </c:pt>
                <c:pt idx="167" formatCode="0.00">
                  <c:v>#N/A</c:v>
                </c:pt>
                <c:pt idx="168" formatCode="0.00">
                  <c:v>#N/A</c:v>
                </c:pt>
                <c:pt idx="169" formatCode="0.00">
                  <c:v>#N/A</c:v>
                </c:pt>
                <c:pt idx="170" formatCode="0.00">
                  <c:v>#N/A</c:v>
                </c:pt>
                <c:pt idx="171" formatCode="0.00">
                  <c:v>#N/A</c:v>
                </c:pt>
                <c:pt idx="172" formatCode="0.00">
                  <c:v>#N/A</c:v>
                </c:pt>
                <c:pt idx="173" formatCode="0.00">
                  <c:v>#N/A</c:v>
                </c:pt>
                <c:pt idx="174" formatCode="0.00">
                  <c:v>#N/A</c:v>
                </c:pt>
                <c:pt idx="175" formatCode="0.00">
                  <c:v>#N/A</c:v>
                </c:pt>
                <c:pt idx="176" formatCode="0.00">
                  <c:v>#N/A</c:v>
                </c:pt>
                <c:pt idx="177" formatCode="0.00">
                  <c:v>#N/A</c:v>
                </c:pt>
                <c:pt idx="178" formatCode="0.00">
                  <c:v>#N/A</c:v>
                </c:pt>
                <c:pt idx="179" formatCode="0.00">
                  <c:v>#N/A</c:v>
                </c:pt>
                <c:pt idx="180" formatCode="0.00">
                  <c:v>#N/A</c:v>
                </c:pt>
                <c:pt idx="181" formatCode="0.00">
                  <c:v>#N/A</c:v>
                </c:pt>
                <c:pt idx="182" formatCode="0.00">
                  <c:v>#N/A</c:v>
                </c:pt>
                <c:pt idx="183" formatCode="0.00">
                  <c:v>0.64600000000000002</c:v>
                </c:pt>
                <c:pt idx="184" formatCode="0.00">
                  <c:v>#N/A</c:v>
                </c:pt>
                <c:pt idx="185" formatCode="0.00">
                  <c:v>#N/A</c:v>
                </c:pt>
                <c:pt idx="186" formatCode="0.00">
                  <c:v>#N/A</c:v>
                </c:pt>
                <c:pt idx="187" formatCode="0.00">
                  <c:v>#N/A</c:v>
                </c:pt>
                <c:pt idx="188" formatCode="0.00">
                  <c:v>#N/A</c:v>
                </c:pt>
                <c:pt idx="189" formatCode="0.00">
                  <c:v>#N/A</c:v>
                </c:pt>
                <c:pt idx="190" formatCode="0.00">
                  <c:v>#N/A</c:v>
                </c:pt>
                <c:pt idx="191" formatCode="0.00">
                  <c:v>#N/A</c:v>
                </c:pt>
                <c:pt idx="192" formatCode="0.00">
                  <c:v>#N/A</c:v>
                </c:pt>
                <c:pt idx="193" formatCode="0.00">
                  <c:v>#N/A</c:v>
                </c:pt>
                <c:pt idx="194" formatCode="0.00">
                  <c:v>#N/A</c:v>
                </c:pt>
                <c:pt idx="195" formatCode="0.00">
                  <c:v>#N/A</c:v>
                </c:pt>
                <c:pt idx="196" formatCode="0.00">
                  <c:v>#N/A</c:v>
                </c:pt>
                <c:pt idx="197" formatCode="0.00">
                  <c:v>#N/A</c:v>
                </c:pt>
                <c:pt idx="198" formatCode="0.00">
                  <c:v>#N/A</c:v>
                </c:pt>
                <c:pt idx="199" formatCode="0.00">
                  <c:v>#N/A</c:v>
                </c:pt>
                <c:pt idx="200" formatCode="0.00">
                  <c:v>#N/A</c:v>
                </c:pt>
                <c:pt idx="201" formatCode="0.00">
                  <c:v>#N/A</c:v>
                </c:pt>
                <c:pt idx="202" formatCode="0.00">
                  <c:v>#N/A</c:v>
                </c:pt>
                <c:pt idx="203" formatCode="0.00">
                  <c:v>#N/A</c:v>
                </c:pt>
                <c:pt idx="204" formatCode="0.00">
                  <c:v>#N/A</c:v>
                </c:pt>
                <c:pt idx="205" formatCode="0.00">
                  <c:v>#N/A</c:v>
                </c:pt>
                <c:pt idx="206" formatCode="0.00">
                  <c:v>#N/A</c:v>
                </c:pt>
                <c:pt idx="207" formatCode="0.00">
                  <c:v>#N/A</c:v>
                </c:pt>
                <c:pt idx="208" formatCode="0.00">
                  <c:v>#N/A</c:v>
                </c:pt>
                <c:pt idx="209" formatCode="0.00">
                  <c:v>#N/A</c:v>
                </c:pt>
                <c:pt idx="210" formatCode="0.00">
                  <c:v>#N/A</c:v>
                </c:pt>
                <c:pt idx="211" formatCode="0.00">
                  <c:v>#N/A</c:v>
                </c:pt>
                <c:pt idx="212" formatCode="0.00">
                  <c:v>#N/A</c:v>
                </c:pt>
                <c:pt idx="213" formatCode="0.00">
                  <c:v>#N/A</c:v>
                </c:pt>
                <c:pt idx="214" formatCode="0.00">
                  <c:v>#N/A</c:v>
                </c:pt>
                <c:pt idx="215" formatCode="0.00">
                  <c:v>#N/A</c:v>
                </c:pt>
                <c:pt idx="216" formatCode="0.00">
                  <c:v>#N/A</c:v>
                </c:pt>
                <c:pt idx="217" formatCode="0.00">
                  <c:v>#N/A</c:v>
                </c:pt>
                <c:pt idx="218" formatCode="0.00">
                  <c:v>#N/A</c:v>
                </c:pt>
                <c:pt idx="219" formatCode="0.00">
                  <c:v>#N/A</c:v>
                </c:pt>
                <c:pt idx="220" formatCode="0.00">
                  <c:v>#N/A</c:v>
                </c:pt>
                <c:pt idx="221" formatCode="0.00">
                  <c:v>#N/A</c:v>
                </c:pt>
                <c:pt idx="222" formatCode="0.00">
                  <c:v>#N/A</c:v>
                </c:pt>
                <c:pt idx="223" formatCode="0.00">
                  <c:v>#N/A</c:v>
                </c:pt>
                <c:pt idx="224" formatCode="0.00">
                  <c:v>#N/A</c:v>
                </c:pt>
                <c:pt idx="225" formatCode="0.00">
                  <c:v>#N/A</c:v>
                </c:pt>
                <c:pt idx="226" formatCode="0.00">
                  <c:v>#N/A</c:v>
                </c:pt>
                <c:pt idx="227" formatCode="0.00">
                  <c:v>#N/A</c:v>
                </c:pt>
                <c:pt idx="228" formatCode="0.00">
                  <c:v>#N/A</c:v>
                </c:pt>
                <c:pt idx="229" formatCode="0.00">
                  <c:v>#N/A</c:v>
                </c:pt>
                <c:pt idx="230" formatCode="0.00">
                  <c:v>#N/A</c:v>
                </c:pt>
                <c:pt idx="231" formatCode="0.00">
                  <c:v>#N/A</c:v>
                </c:pt>
                <c:pt idx="232" formatCode="0.00">
                  <c:v>#N/A</c:v>
                </c:pt>
                <c:pt idx="233" formatCode="0.00">
                  <c:v>#N/A</c:v>
                </c:pt>
                <c:pt idx="234" formatCode="0.00">
                  <c:v>0.89256000000000002</c:v>
                </c:pt>
                <c:pt idx="235" formatCode="0.00">
                  <c:v>#N/A</c:v>
                </c:pt>
                <c:pt idx="236" formatCode="0.00">
                  <c:v>#N/A</c:v>
                </c:pt>
                <c:pt idx="237" formatCode="0.00">
                  <c:v>#N/A</c:v>
                </c:pt>
                <c:pt idx="238" formatCode="0.00">
                  <c:v>#N/A</c:v>
                </c:pt>
                <c:pt idx="239" formatCode="0.00">
                  <c:v>#N/A</c:v>
                </c:pt>
                <c:pt idx="240" formatCode="0.00">
                  <c:v>#N/A</c:v>
                </c:pt>
                <c:pt idx="241" formatCode="0.00">
                  <c:v>#N/A</c:v>
                </c:pt>
                <c:pt idx="242" formatCode="0.00">
                  <c:v>#N/A</c:v>
                </c:pt>
                <c:pt idx="243" formatCode="0.00">
                  <c:v>#N/A</c:v>
                </c:pt>
                <c:pt idx="244" formatCode="0.00">
                  <c:v>#N/A</c:v>
                </c:pt>
                <c:pt idx="245" formatCode="0.00">
                  <c:v>#N/A</c:v>
                </c:pt>
                <c:pt idx="246" formatCode="0.00">
                  <c:v>#N/A</c:v>
                </c:pt>
                <c:pt idx="247" formatCode="0.00">
                  <c:v>#N/A</c:v>
                </c:pt>
                <c:pt idx="248" formatCode="0.00">
                  <c:v>#N/A</c:v>
                </c:pt>
                <c:pt idx="249" formatCode="0.00">
                  <c:v>#N/A</c:v>
                </c:pt>
                <c:pt idx="250" formatCode="0.00">
                  <c:v>#N/A</c:v>
                </c:pt>
                <c:pt idx="251" formatCode="0.0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09-4ADB-81C6-29D979BA59AA}"/>
            </c:ext>
          </c:extLst>
        </c:ser>
        <c:ser>
          <c:idx val="1"/>
          <c:order val="1"/>
          <c:tx>
            <c:strRef>
              <c:f>'Boks III.6'!$A$9</c:f>
              <c:strCache>
                <c:ptCount val="1"/>
                <c:pt idx="0">
                  <c:v> CI 2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dash"/>
            <c:size val="8"/>
            <c:spPr>
              <a:solidFill>
                <a:srgbClr val="ED7D31"/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ap="flat" cmpd="sng" algn="ctr">
                    <a:solidFill>
                      <a:srgbClr val="ED7D31"/>
                    </a:solidFill>
                    <a:prstDash val="solid"/>
                    <a:round/>
                  </a14:hiddenLine>
                </a:ext>
              </a:extLst>
            </c:spPr>
          </c:marker>
          <c:dPt>
            <c:idx val="18"/>
            <c:marker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ED7D31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7609-4ADB-81C6-29D979BA59AA}"/>
              </c:ext>
            </c:extLst>
          </c:dPt>
          <c:dPt>
            <c:idx val="32"/>
            <c:marker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ED7D31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7609-4ADB-81C6-29D979BA59AA}"/>
              </c:ext>
            </c:extLst>
          </c:dPt>
          <c:dPt>
            <c:idx val="68"/>
            <c:marker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ED7D31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7609-4ADB-81C6-29D979BA59AA}"/>
              </c:ext>
            </c:extLst>
          </c:dPt>
          <c:dPt>
            <c:idx val="82"/>
            <c:marker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ED7D31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7609-4ADB-81C6-29D979BA59AA}"/>
              </c:ext>
            </c:extLst>
          </c:dPt>
          <c:dPt>
            <c:idx val="118"/>
            <c:marker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ED7D31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7609-4ADB-81C6-29D979BA59AA}"/>
              </c:ext>
            </c:extLst>
          </c:dPt>
          <c:dPt>
            <c:idx val="132"/>
            <c:marker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ED7D31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609-4ADB-81C6-29D979BA59AA}"/>
              </c:ext>
            </c:extLst>
          </c:dPt>
          <c:dPt>
            <c:idx val="133"/>
            <c:marker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ED7D31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609-4ADB-81C6-29D979BA59AA}"/>
              </c:ext>
            </c:extLst>
          </c:dPt>
          <c:dPt>
            <c:idx val="183"/>
            <c:marker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ED7D31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7609-4ADB-81C6-29D979BA59AA}"/>
              </c:ext>
            </c:extLst>
          </c:dPt>
          <c:dPt>
            <c:idx val="234"/>
            <c:marker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ED7D31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7609-4ADB-81C6-29D979BA59AA}"/>
              </c:ext>
            </c:extLst>
          </c:dPt>
          <c:cat>
            <c:numRef>
              <c:f>'Boks III.6'!$B$7:$IS$7</c:f>
              <c:numCache>
                <c:formatCode>m/d/yyyy</c:formatCode>
                <c:ptCount val="25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</c:numCache>
            </c:numRef>
          </c:cat>
          <c:val>
            <c:numRef>
              <c:f>'Boks III.6'!$B$9:$IS$9</c:f>
              <c:numCache>
                <c:formatCode>General</c:formatCode>
                <c:ptCount val="25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 formatCode="0.00">
                  <c:v>0.59128000000000003</c:v>
                </c:pt>
                <c:pt idx="19" formatCode="0.00">
                  <c:v>#N/A</c:v>
                </c:pt>
                <c:pt idx="20" formatCode="0.00">
                  <c:v>#N/A</c:v>
                </c:pt>
                <c:pt idx="21" formatCode="0.00">
                  <c:v>#N/A</c:v>
                </c:pt>
                <c:pt idx="22" formatCode="0.00">
                  <c:v>#N/A</c:v>
                </c:pt>
                <c:pt idx="23" formatCode="0.00">
                  <c:v>#N/A</c:v>
                </c:pt>
                <c:pt idx="24" formatCode="0.00">
                  <c:v>#N/A</c:v>
                </c:pt>
                <c:pt idx="25" formatCode="0.00">
                  <c:v>#N/A</c:v>
                </c:pt>
                <c:pt idx="26" formatCode="0.00">
                  <c:v>#N/A</c:v>
                </c:pt>
                <c:pt idx="27" formatCode="0.00">
                  <c:v>#N/A</c:v>
                </c:pt>
                <c:pt idx="28" formatCode="0.00">
                  <c:v>#N/A</c:v>
                </c:pt>
                <c:pt idx="29" formatCode="0.00">
                  <c:v>#N/A</c:v>
                </c:pt>
                <c:pt idx="30" formatCode="0.00">
                  <c:v>#N/A</c:v>
                </c:pt>
                <c:pt idx="31" formatCode="0.00">
                  <c:v>#N/A</c:v>
                </c:pt>
                <c:pt idx="32" formatCode="0.00">
                  <c:v>0.89263999999999999</c:v>
                </c:pt>
                <c:pt idx="33" formatCode="0.00">
                  <c:v>#N/A</c:v>
                </c:pt>
                <c:pt idx="34" formatCode="0.00">
                  <c:v>#N/A</c:v>
                </c:pt>
                <c:pt idx="35" formatCode="0.00">
                  <c:v>#N/A</c:v>
                </c:pt>
                <c:pt idx="36" formatCode="0.00">
                  <c:v>#N/A</c:v>
                </c:pt>
                <c:pt idx="37" formatCode="0.00">
                  <c:v>#N/A</c:v>
                </c:pt>
                <c:pt idx="38" formatCode="0.00">
                  <c:v>#N/A</c:v>
                </c:pt>
                <c:pt idx="39" formatCode="0.00">
                  <c:v>#N/A</c:v>
                </c:pt>
                <c:pt idx="40" formatCode="0.00">
                  <c:v>#N/A</c:v>
                </c:pt>
                <c:pt idx="41" formatCode="0.00">
                  <c:v>#N/A</c:v>
                </c:pt>
                <c:pt idx="42" formatCode="0.00">
                  <c:v>#N/A</c:v>
                </c:pt>
                <c:pt idx="43" formatCode="0.00">
                  <c:v>#N/A</c:v>
                </c:pt>
                <c:pt idx="44" formatCode="0.00">
                  <c:v>#N/A</c:v>
                </c:pt>
                <c:pt idx="45" formatCode="0.00">
                  <c:v>#N/A</c:v>
                </c:pt>
                <c:pt idx="46" formatCode="0.00">
                  <c:v>#N/A</c:v>
                </c:pt>
                <c:pt idx="47" formatCode="0.00">
                  <c:v>#N/A</c:v>
                </c:pt>
                <c:pt idx="48" formatCode="0.00">
                  <c:v>#N/A</c:v>
                </c:pt>
                <c:pt idx="49" formatCode="0.00">
                  <c:v>#N/A</c:v>
                </c:pt>
                <c:pt idx="50" formatCode="0.00">
                  <c:v>#N/A</c:v>
                </c:pt>
                <c:pt idx="51" formatCode="0.00">
                  <c:v>#N/A</c:v>
                </c:pt>
                <c:pt idx="52" formatCode="0.00">
                  <c:v>#N/A</c:v>
                </c:pt>
                <c:pt idx="53" formatCode="0.00">
                  <c:v>#N/A</c:v>
                </c:pt>
                <c:pt idx="54" formatCode="0.00">
                  <c:v>#N/A</c:v>
                </c:pt>
                <c:pt idx="55" formatCode="0.00">
                  <c:v>#N/A</c:v>
                </c:pt>
                <c:pt idx="56" formatCode="0.00">
                  <c:v>#N/A</c:v>
                </c:pt>
                <c:pt idx="57" formatCode="0.00">
                  <c:v>#N/A</c:v>
                </c:pt>
                <c:pt idx="58" formatCode="0.00">
                  <c:v>#N/A</c:v>
                </c:pt>
                <c:pt idx="59" formatCode="0.00">
                  <c:v>#N/A</c:v>
                </c:pt>
                <c:pt idx="60" formatCode="0.00">
                  <c:v>#N/A</c:v>
                </c:pt>
                <c:pt idx="61" formatCode="0.00">
                  <c:v>#N/A</c:v>
                </c:pt>
                <c:pt idx="62" formatCode="0.00">
                  <c:v>#N/A</c:v>
                </c:pt>
                <c:pt idx="63" formatCode="0.00">
                  <c:v>#N/A</c:v>
                </c:pt>
                <c:pt idx="64" formatCode="0.00">
                  <c:v>#N/A</c:v>
                </c:pt>
                <c:pt idx="65" formatCode="0.00">
                  <c:v>#N/A</c:v>
                </c:pt>
                <c:pt idx="66" formatCode="0.00">
                  <c:v>#N/A</c:v>
                </c:pt>
                <c:pt idx="67" formatCode="0.00">
                  <c:v>#N/A</c:v>
                </c:pt>
                <c:pt idx="68" formatCode="0.00">
                  <c:v>0.55612000000000006</c:v>
                </c:pt>
                <c:pt idx="69" formatCode="0.00">
                  <c:v>#N/A</c:v>
                </c:pt>
                <c:pt idx="70" formatCode="0.00">
                  <c:v>#N/A</c:v>
                </c:pt>
                <c:pt idx="71" formatCode="0.00">
                  <c:v>#N/A</c:v>
                </c:pt>
                <c:pt idx="72" formatCode="0.00">
                  <c:v>#N/A</c:v>
                </c:pt>
                <c:pt idx="73" formatCode="0.00">
                  <c:v>#N/A</c:v>
                </c:pt>
                <c:pt idx="74" formatCode="0.00">
                  <c:v>#N/A</c:v>
                </c:pt>
                <c:pt idx="75" formatCode="0.00">
                  <c:v>#N/A</c:v>
                </c:pt>
                <c:pt idx="76" formatCode="0.00">
                  <c:v>#N/A</c:v>
                </c:pt>
                <c:pt idx="77" formatCode="0.00">
                  <c:v>#N/A</c:v>
                </c:pt>
                <c:pt idx="78" formatCode="0.00">
                  <c:v>#N/A</c:v>
                </c:pt>
                <c:pt idx="79" formatCode="0.00">
                  <c:v>#N/A</c:v>
                </c:pt>
                <c:pt idx="80" formatCode="0.00">
                  <c:v>#N/A</c:v>
                </c:pt>
                <c:pt idx="81" formatCode="0.00">
                  <c:v>#N/A</c:v>
                </c:pt>
                <c:pt idx="82" formatCode="0.00">
                  <c:v>0.62839999999999996</c:v>
                </c:pt>
                <c:pt idx="83" formatCode="0.00">
                  <c:v>#N/A</c:v>
                </c:pt>
                <c:pt idx="84" formatCode="0.00">
                  <c:v>#N/A</c:v>
                </c:pt>
                <c:pt idx="85" formatCode="0.00">
                  <c:v>#N/A</c:v>
                </c:pt>
                <c:pt idx="86" formatCode="0.00">
                  <c:v>#N/A</c:v>
                </c:pt>
                <c:pt idx="87" formatCode="0.00">
                  <c:v>#N/A</c:v>
                </c:pt>
                <c:pt idx="88" formatCode="0.00">
                  <c:v>#N/A</c:v>
                </c:pt>
                <c:pt idx="89" formatCode="0.00">
                  <c:v>#N/A</c:v>
                </c:pt>
                <c:pt idx="90" formatCode="0.00">
                  <c:v>#N/A</c:v>
                </c:pt>
                <c:pt idx="91" formatCode="0.00">
                  <c:v>#N/A</c:v>
                </c:pt>
                <c:pt idx="92" formatCode="0.00">
                  <c:v>#N/A</c:v>
                </c:pt>
                <c:pt idx="93" formatCode="0.00">
                  <c:v>#N/A</c:v>
                </c:pt>
                <c:pt idx="94" formatCode="0.00">
                  <c:v>#N/A</c:v>
                </c:pt>
                <c:pt idx="95" formatCode="0.00">
                  <c:v>#N/A</c:v>
                </c:pt>
                <c:pt idx="96" formatCode="0.00">
                  <c:v>#N/A</c:v>
                </c:pt>
                <c:pt idx="97" formatCode="0.00">
                  <c:v>#N/A</c:v>
                </c:pt>
                <c:pt idx="98" formatCode="0.00">
                  <c:v>#N/A</c:v>
                </c:pt>
                <c:pt idx="99" formatCode="0.00">
                  <c:v>#N/A</c:v>
                </c:pt>
                <c:pt idx="100" formatCode="0.00">
                  <c:v>#N/A</c:v>
                </c:pt>
                <c:pt idx="101" formatCode="0.00">
                  <c:v>#N/A</c:v>
                </c:pt>
                <c:pt idx="102" formatCode="0.00">
                  <c:v>#N/A</c:v>
                </c:pt>
                <c:pt idx="103" formatCode="0.00">
                  <c:v>#N/A</c:v>
                </c:pt>
                <c:pt idx="104" formatCode="0.00">
                  <c:v>#N/A</c:v>
                </c:pt>
                <c:pt idx="105" formatCode="0.00">
                  <c:v>#N/A</c:v>
                </c:pt>
                <c:pt idx="106" formatCode="0.00">
                  <c:v>#N/A</c:v>
                </c:pt>
                <c:pt idx="107" formatCode="0.00">
                  <c:v>#N/A</c:v>
                </c:pt>
                <c:pt idx="108" formatCode="0.00">
                  <c:v>#N/A</c:v>
                </c:pt>
                <c:pt idx="109" formatCode="0.00">
                  <c:v>#N/A</c:v>
                </c:pt>
                <c:pt idx="110" formatCode="0.00">
                  <c:v>#N/A</c:v>
                </c:pt>
                <c:pt idx="111" formatCode="0.00">
                  <c:v>#N/A</c:v>
                </c:pt>
                <c:pt idx="112" formatCode="0.00">
                  <c:v>#N/A</c:v>
                </c:pt>
                <c:pt idx="113" formatCode="0.00">
                  <c:v>#N/A</c:v>
                </c:pt>
                <c:pt idx="114" formatCode="0.00">
                  <c:v>#N/A</c:v>
                </c:pt>
                <c:pt idx="115" formatCode="0.00">
                  <c:v>#N/A</c:v>
                </c:pt>
                <c:pt idx="116" formatCode="0.00">
                  <c:v>#N/A</c:v>
                </c:pt>
                <c:pt idx="117" formatCode="0.00">
                  <c:v>#N/A</c:v>
                </c:pt>
                <c:pt idx="118" formatCode="0.00">
                  <c:v>0.45019999999999999</c:v>
                </c:pt>
                <c:pt idx="119" formatCode="0.00">
                  <c:v>#N/A</c:v>
                </c:pt>
                <c:pt idx="120" formatCode="0.00">
                  <c:v>#N/A</c:v>
                </c:pt>
                <c:pt idx="121" formatCode="0.00">
                  <c:v>#N/A</c:v>
                </c:pt>
                <c:pt idx="122" formatCode="0.00">
                  <c:v>#N/A</c:v>
                </c:pt>
                <c:pt idx="123" formatCode="0.00">
                  <c:v>#N/A</c:v>
                </c:pt>
                <c:pt idx="124" formatCode="0.00">
                  <c:v>#N/A</c:v>
                </c:pt>
                <c:pt idx="125" formatCode="0.00">
                  <c:v>#N/A</c:v>
                </c:pt>
                <c:pt idx="126" formatCode="0.00">
                  <c:v>#N/A</c:v>
                </c:pt>
                <c:pt idx="127" formatCode="0.00">
                  <c:v>#N/A</c:v>
                </c:pt>
                <c:pt idx="128" formatCode="0.00">
                  <c:v>#N/A</c:v>
                </c:pt>
                <c:pt idx="129" formatCode="0.00">
                  <c:v>#N/A</c:v>
                </c:pt>
                <c:pt idx="130" formatCode="0.00">
                  <c:v>#N/A</c:v>
                </c:pt>
                <c:pt idx="131" formatCode="0.00">
                  <c:v>#N/A</c:v>
                </c:pt>
                <c:pt idx="132" formatCode="0.00">
                  <c:v>#N/A</c:v>
                </c:pt>
                <c:pt idx="133" formatCode="0.00">
                  <c:v>0.51860000000000006</c:v>
                </c:pt>
                <c:pt idx="134" formatCode="0.00">
                  <c:v>#N/A</c:v>
                </c:pt>
                <c:pt idx="135" formatCode="0.00">
                  <c:v>#N/A</c:v>
                </c:pt>
                <c:pt idx="136" formatCode="0.00">
                  <c:v>#N/A</c:v>
                </c:pt>
                <c:pt idx="137" formatCode="0.00">
                  <c:v>#N/A</c:v>
                </c:pt>
                <c:pt idx="138" formatCode="0.00">
                  <c:v>#N/A</c:v>
                </c:pt>
                <c:pt idx="139" formatCode="0.00">
                  <c:v>#N/A</c:v>
                </c:pt>
                <c:pt idx="140" formatCode="0.00">
                  <c:v>#N/A</c:v>
                </c:pt>
                <c:pt idx="141" formatCode="0.00">
                  <c:v>#N/A</c:v>
                </c:pt>
                <c:pt idx="142" formatCode="0.00">
                  <c:v>#N/A</c:v>
                </c:pt>
                <c:pt idx="143" formatCode="0.00">
                  <c:v>#N/A</c:v>
                </c:pt>
                <c:pt idx="144" formatCode="0.00">
                  <c:v>#N/A</c:v>
                </c:pt>
                <c:pt idx="145" formatCode="0.00">
                  <c:v>#N/A</c:v>
                </c:pt>
                <c:pt idx="146" formatCode="0.00">
                  <c:v>#N/A</c:v>
                </c:pt>
                <c:pt idx="147" formatCode="0.00">
                  <c:v>#N/A</c:v>
                </c:pt>
                <c:pt idx="148" formatCode="0.00">
                  <c:v>#N/A</c:v>
                </c:pt>
                <c:pt idx="149" formatCode="0.00">
                  <c:v>#N/A</c:v>
                </c:pt>
                <c:pt idx="150" formatCode="0.00">
                  <c:v>#N/A</c:v>
                </c:pt>
                <c:pt idx="151" formatCode="0.00">
                  <c:v>#N/A</c:v>
                </c:pt>
                <c:pt idx="152" formatCode="0.00">
                  <c:v>#N/A</c:v>
                </c:pt>
                <c:pt idx="153" formatCode="0.00">
                  <c:v>#N/A</c:v>
                </c:pt>
                <c:pt idx="154" formatCode="0.00">
                  <c:v>#N/A</c:v>
                </c:pt>
                <c:pt idx="155" formatCode="0.00">
                  <c:v>#N/A</c:v>
                </c:pt>
                <c:pt idx="156" formatCode="0.00">
                  <c:v>#N/A</c:v>
                </c:pt>
                <c:pt idx="157" formatCode="0.00">
                  <c:v>#N/A</c:v>
                </c:pt>
                <c:pt idx="158" formatCode="0.00">
                  <c:v>#N/A</c:v>
                </c:pt>
                <c:pt idx="159" formatCode="0.00">
                  <c:v>#N/A</c:v>
                </c:pt>
                <c:pt idx="160" formatCode="0.00">
                  <c:v>#N/A</c:v>
                </c:pt>
                <c:pt idx="161" formatCode="0.00">
                  <c:v>#N/A</c:v>
                </c:pt>
                <c:pt idx="162" formatCode="0.00">
                  <c:v>#N/A</c:v>
                </c:pt>
                <c:pt idx="163" formatCode="0.00">
                  <c:v>#N/A</c:v>
                </c:pt>
                <c:pt idx="164" formatCode="0.00">
                  <c:v>#N/A</c:v>
                </c:pt>
                <c:pt idx="165" formatCode="0.00">
                  <c:v>#N/A</c:v>
                </c:pt>
                <c:pt idx="166" formatCode="0.00">
                  <c:v>#N/A</c:v>
                </c:pt>
                <c:pt idx="167" formatCode="0.00">
                  <c:v>#N/A</c:v>
                </c:pt>
                <c:pt idx="168" formatCode="0.00">
                  <c:v>#N/A</c:v>
                </c:pt>
                <c:pt idx="169" formatCode="0.00">
                  <c:v>#N/A</c:v>
                </c:pt>
                <c:pt idx="170" formatCode="0.00">
                  <c:v>#N/A</c:v>
                </c:pt>
                <c:pt idx="171" formatCode="0.00">
                  <c:v>#N/A</c:v>
                </c:pt>
                <c:pt idx="172" formatCode="0.00">
                  <c:v>#N/A</c:v>
                </c:pt>
                <c:pt idx="173" formatCode="0.00">
                  <c:v>#N/A</c:v>
                </c:pt>
                <c:pt idx="174" formatCode="0.00">
                  <c:v>#N/A</c:v>
                </c:pt>
                <c:pt idx="175" formatCode="0.00">
                  <c:v>#N/A</c:v>
                </c:pt>
                <c:pt idx="176" formatCode="0.00">
                  <c:v>#N/A</c:v>
                </c:pt>
                <c:pt idx="177" formatCode="0.00">
                  <c:v>#N/A</c:v>
                </c:pt>
                <c:pt idx="178" formatCode="0.00">
                  <c:v>#N/A</c:v>
                </c:pt>
                <c:pt idx="179" formatCode="0.00">
                  <c:v>#N/A</c:v>
                </c:pt>
                <c:pt idx="180" formatCode="0.00">
                  <c:v>#N/A</c:v>
                </c:pt>
                <c:pt idx="181" formatCode="0.00">
                  <c:v>#N/A</c:v>
                </c:pt>
                <c:pt idx="182" formatCode="0.00">
                  <c:v>#N/A</c:v>
                </c:pt>
                <c:pt idx="183" formatCode="0.00">
                  <c:v>0.84199999999999997</c:v>
                </c:pt>
                <c:pt idx="184" formatCode="0.00">
                  <c:v>#N/A</c:v>
                </c:pt>
                <c:pt idx="185" formatCode="0.00">
                  <c:v>#N/A</c:v>
                </c:pt>
                <c:pt idx="186" formatCode="0.00">
                  <c:v>#N/A</c:v>
                </c:pt>
                <c:pt idx="187" formatCode="0.00">
                  <c:v>#N/A</c:v>
                </c:pt>
                <c:pt idx="188" formatCode="0.00">
                  <c:v>#N/A</c:v>
                </c:pt>
                <c:pt idx="189" formatCode="0.00">
                  <c:v>#N/A</c:v>
                </c:pt>
                <c:pt idx="190" formatCode="0.00">
                  <c:v>#N/A</c:v>
                </c:pt>
                <c:pt idx="191" formatCode="0.00">
                  <c:v>#N/A</c:v>
                </c:pt>
                <c:pt idx="192" formatCode="0.00">
                  <c:v>#N/A</c:v>
                </c:pt>
                <c:pt idx="193" formatCode="0.00">
                  <c:v>#N/A</c:v>
                </c:pt>
                <c:pt idx="194" formatCode="0.00">
                  <c:v>#N/A</c:v>
                </c:pt>
                <c:pt idx="195" formatCode="0.00">
                  <c:v>#N/A</c:v>
                </c:pt>
                <c:pt idx="196" formatCode="0.00">
                  <c:v>#N/A</c:v>
                </c:pt>
                <c:pt idx="197" formatCode="0.00">
                  <c:v>#N/A</c:v>
                </c:pt>
                <c:pt idx="198" formatCode="0.00">
                  <c:v>#N/A</c:v>
                </c:pt>
                <c:pt idx="199" formatCode="0.00">
                  <c:v>#N/A</c:v>
                </c:pt>
                <c:pt idx="200" formatCode="0.00">
                  <c:v>#N/A</c:v>
                </c:pt>
                <c:pt idx="201" formatCode="0.00">
                  <c:v>#N/A</c:v>
                </c:pt>
                <c:pt idx="202" formatCode="0.00">
                  <c:v>#N/A</c:v>
                </c:pt>
                <c:pt idx="203" formatCode="0.00">
                  <c:v>#N/A</c:v>
                </c:pt>
                <c:pt idx="204" formatCode="0.00">
                  <c:v>#N/A</c:v>
                </c:pt>
                <c:pt idx="205" formatCode="0.00">
                  <c:v>#N/A</c:v>
                </c:pt>
                <c:pt idx="206" formatCode="0.00">
                  <c:v>#N/A</c:v>
                </c:pt>
                <c:pt idx="207" formatCode="0.00">
                  <c:v>#N/A</c:v>
                </c:pt>
                <c:pt idx="208" formatCode="0.00">
                  <c:v>#N/A</c:v>
                </c:pt>
                <c:pt idx="209" formatCode="0.00">
                  <c:v>#N/A</c:v>
                </c:pt>
                <c:pt idx="210" formatCode="0.00">
                  <c:v>#N/A</c:v>
                </c:pt>
                <c:pt idx="211" formatCode="0.00">
                  <c:v>#N/A</c:v>
                </c:pt>
                <c:pt idx="212" formatCode="0.00">
                  <c:v>#N/A</c:v>
                </c:pt>
                <c:pt idx="213" formatCode="0.00">
                  <c:v>#N/A</c:v>
                </c:pt>
                <c:pt idx="214" formatCode="0.00">
                  <c:v>#N/A</c:v>
                </c:pt>
                <c:pt idx="215" formatCode="0.00">
                  <c:v>#N/A</c:v>
                </c:pt>
                <c:pt idx="216" formatCode="0.00">
                  <c:v>#N/A</c:v>
                </c:pt>
                <c:pt idx="217" formatCode="0.00">
                  <c:v>#N/A</c:v>
                </c:pt>
                <c:pt idx="218" formatCode="0.00">
                  <c:v>#N/A</c:v>
                </c:pt>
                <c:pt idx="219" formatCode="0.00">
                  <c:v>#N/A</c:v>
                </c:pt>
                <c:pt idx="220" formatCode="0.00">
                  <c:v>#N/A</c:v>
                </c:pt>
                <c:pt idx="221" formatCode="0.00">
                  <c:v>#N/A</c:v>
                </c:pt>
                <c:pt idx="222" formatCode="0.00">
                  <c:v>#N/A</c:v>
                </c:pt>
                <c:pt idx="223" formatCode="0.00">
                  <c:v>#N/A</c:v>
                </c:pt>
                <c:pt idx="224" formatCode="0.00">
                  <c:v>#N/A</c:v>
                </c:pt>
                <c:pt idx="225" formatCode="0.00">
                  <c:v>#N/A</c:v>
                </c:pt>
                <c:pt idx="226" formatCode="0.00">
                  <c:v>#N/A</c:v>
                </c:pt>
                <c:pt idx="227" formatCode="0.00">
                  <c:v>#N/A</c:v>
                </c:pt>
                <c:pt idx="228" formatCode="0.00">
                  <c:v>#N/A</c:v>
                </c:pt>
                <c:pt idx="229" formatCode="0.00">
                  <c:v>#N/A</c:v>
                </c:pt>
                <c:pt idx="230" formatCode="0.00">
                  <c:v>#N/A</c:v>
                </c:pt>
                <c:pt idx="231" formatCode="0.00">
                  <c:v>#N/A</c:v>
                </c:pt>
                <c:pt idx="232" formatCode="0.00">
                  <c:v>#N/A</c:v>
                </c:pt>
                <c:pt idx="233" formatCode="0.00">
                  <c:v>#N/A</c:v>
                </c:pt>
                <c:pt idx="234" formatCode="0.00">
                  <c:v>1.14344</c:v>
                </c:pt>
                <c:pt idx="235" formatCode="0.00">
                  <c:v>#N/A</c:v>
                </c:pt>
                <c:pt idx="236" formatCode="0.00">
                  <c:v>#N/A</c:v>
                </c:pt>
                <c:pt idx="237" formatCode="0.00">
                  <c:v>#N/A</c:v>
                </c:pt>
                <c:pt idx="238" formatCode="0.00">
                  <c:v>#N/A</c:v>
                </c:pt>
                <c:pt idx="239" formatCode="0.00">
                  <c:v>#N/A</c:v>
                </c:pt>
                <c:pt idx="240" formatCode="0.00">
                  <c:v>#N/A</c:v>
                </c:pt>
                <c:pt idx="241" formatCode="0.00">
                  <c:v>#N/A</c:v>
                </c:pt>
                <c:pt idx="242" formatCode="0.00">
                  <c:v>#N/A</c:v>
                </c:pt>
                <c:pt idx="243" formatCode="0.00">
                  <c:v>#N/A</c:v>
                </c:pt>
                <c:pt idx="244" formatCode="0.00">
                  <c:v>#N/A</c:v>
                </c:pt>
                <c:pt idx="245" formatCode="0.00">
                  <c:v>#N/A</c:v>
                </c:pt>
                <c:pt idx="246" formatCode="0.00">
                  <c:v>#N/A</c:v>
                </c:pt>
                <c:pt idx="247" formatCode="0.00">
                  <c:v>#N/A</c:v>
                </c:pt>
                <c:pt idx="248" formatCode="0.00">
                  <c:v>#N/A</c:v>
                </c:pt>
                <c:pt idx="249" formatCode="0.00">
                  <c:v>#N/A</c:v>
                </c:pt>
                <c:pt idx="250" formatCode="0.00">
                  <c:v>#N/A</c:v>
                </c:pt>
                <c:pt idx="251" formatCode="0.0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609-4ADB-81C6-29D979BA5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149416"/>
        <c:axId val="672147776"/>
      </c:lineChart>
      <c:scatterChart>
        <c:scatterStyle val="lineMarker"/>
        <c:varyColors val="0"/>
        <c:ser>
          <c:idx val="2"/>
          <c:order val="4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7609-4ADB-81C6-29D979BA59AA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7609-4ADB-81C6-29D979BA59AA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7609-4ADB-81C6-29D979BA59AA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7609-4ADB-81C6-29D979BA59AA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7609-4ADB-81C6-29D979BA59AA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7609-4ADB-81C6-29D979BA59A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3-7609-4ADB-81C6-29D979BA59A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4-7609-4ADB-81C6-29D979BA59A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5-7609-4ADB-81C6-29D979BA59AA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6-7609-4ADB-81C6-29D979BA59AA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7-7609-4ADB-81C6-29D979BA59AA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8-7609-4ADB-81C6-29D979BA59AA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9-7609-4ADB-81C6-29D979BA59AA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7609-4ADB-81C6-29D979BA59AA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B-7609-4ADB-81C6-29D979BA59AA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C-7609-4ADB-81C6-29D979BA59AA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1D-7609-4ADB-81C6-29D979BA59AA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1E-7609-4ADB-81C6-29D979BA59AA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1F-7609-4ADB-81C6-29D979BA59AA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0-7609-4ADB-81C6-29D979BA59AA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1-7609-4ADB-81C6-29D979BA59AA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2-7609-4ADB-81C6-29D979BA59A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609-4ADB-81C6-29D979BA59AA}"/>
                </c:ext>
              </c:extLst>
            </c:dLbl>
            <c:dLbl>
              <c:idx val="1"/>
              <c:layout>
                <c:manualLayout>
                  <c:x val="-7.2452676644683509E-2"/>
                  <c:y val="4.21279527559055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Oksekød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7609-4ADB-81C6-29D979BA59A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609-4ADB-81C6-29D979BA59A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Svinekød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7609-4ADB-81C6-29D979BA59A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609-4ADB-81C6-29D979BA59A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Kylling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7609-4ADB-81C6-29D979BA59A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609-4ADB-81C6-29D979BA59AA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Andet Fjerkræ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7609-4ADB-81C6-29D979BA59A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609-4ADB-81C6-29D979BA59AA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Andet kød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7609-4ADB-81C6-29D979BA59A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609-4ADB-81C6-29D979BA59AA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11"/>
              <c:pt idx="0">
                <c:v>0.5</c:v>
              </c:pt>
              <c:pt idx="1">
                <c:v>25.7</c:v>
              </c:pt>
              <c:pt idx="2">
                <c:v>50.9</c:v>
              </c:pt>
              <c:pt idx="3">
                <c:v>76.099999999999994</c:v>
              </c:pt>
              <c:pt idx="4">
                <c:v>101.3</c:v>
              </c:pt>
              <c:pt idx="5">
                <c:v>126.49999999999999</c:v>
              </c:pt>
              <c:pt idx="6">
                <c:v>151.69999999999999</c:v>
              </c:pt>
              <c:pt idx="7">
                <c:v>176.9</c:v>
              </c:pt>
              <c:pt idx="8">
                <c:v>202.1</c:v>
              </c:pt>
              <c:pt idx="9">
                <c:v>227.3</c:v>
              </c:pt>
              <c:pt idx="10">
                <c:v>252.499</c:v>
              </c:pt>
            </c:numLit>
          </c:xVal>
          <c:yVal>
            <c:numLit>
              <c:formatCode>General</c:formatCode>
              <c:ptCount val="1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8-7609-4ADB-81C6-29D979BA5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2149416"/>
        <c:axId val="672147776"/>
      </c:scatterChart>
      <c:catAx>
        <c:axId val="672149416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2147776"/>
        <c:crossesAt val="0"/>
        <c:auto val="0"/>
        <c:lblAlgn val="ctr"/>
        <c:lblOffset val="100"/>
        <c:tickLblSkip val="637"/>
        <c:noMultiLvlLbl val="1"/>
      </c:catAx>
      <c:valAx>
        <c:axId val="672147776"/>
        <c:scaling>
          <c:orientation val="minMax"/>
          <c:max val="1.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2149416"/>
        <c:crosses val="autoZero"/>
        <c:crossBetween val="between"/>
        <c:majorUnit val="0.5"/>
      </c:valAx>
      <c:valAx>
        <c:axId val="706497712"/>
        <c:scaling>
          <c:orientation val="minMax"/>
          <c:max val="1.5"/>
          <c:min val="0"/>
        </c:scaling>
        <c:delete val="1"/>
        <c:axPos val="r"/>
        <c:numFmt formatCode="#,##0.0" sourceLinked="0"/>
        <c:majorTickMark val="out"/>
        <c:minorTickMark val="none"/>
        <c:tickLblPos val="nextTo"/>
        <c:crossAx val="706469832"/>
        <c:crosses val="max"/>
        <c:crossBetween val="between"/>
        <c:majorUnit val="0.5"/>
      </c:valAx>
      <c:dateAx>
        <c:axId val="70646983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noFill/>
          <a:ln w="190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19050" cap="flat" cmpd="sng" algn="ctr">
                <a:solidFill>
                  <a:srgbClr val="868686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06497712"/>
        <c:crosses val="max"/>
        <c:auto val="0"/>
        <c:lblOffset val="100"/>
        <c:baseTimeUnit val="days"/>
      </c:date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86701923076923093"/>
          <c:w val="0.99070943471547723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091424721886769E-2"/>
          <c:y val="0.10970790430042399"/>
          <c:w val="0.92299477847347822"/>
          <c:h val="0.6979572986069048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III.10!$A$4</c:f>
              <c:strCache>
                <c:ptCount val="1"/>
                <c:pt idx="0">
                  <c:v> Danmark</c:v>
                </c:pt>
              </c:strCache>
            </c:strRef>
          </c:tx>
          <c:spPr>
            <a:solidFill>
              <a:srgbClr val="AAA631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strRef>
              <c:f>III.10!$B$3:$IS$3</c:f>
              <c:strCache>
                <c:ptCount val="4"/>
                <c:pt idx="0">
                  <c:v>Oksekød</c:v>
                </c:pt>
                <c:pt idx="1">
                  <c:v>Svinekød</c:v>
                </c:pt>
                <c:pt idx="2">
                  <c:v>Kylling</c:v>
                </c:pt>
                <c:pt idx="3">
                  <c:v>Andet</c:v>
                </c:pt>
              </c:strCache>
            </c:strRef>
          </c:cat>
          <c:val>
            <c:numRef>
              <c:f>III.10!$B$4:$E$4</c:f>
              <c:numCache>
                <c:formatCode>0.00</c:formatCode>
                <c:ptCount val="4"/>
                <c:pt idx="0">
                  <c:v>-0.94199999999999995</c:v>
                </c:pt>
                <c:pt idx="1">
                  <c:v>-1.335</c:v>
                </c:pt>
                <c:pt idx="2">
                  <c:v>-1.2989999999999999</c:v>
                </c:pt>
                <c:pt idx="3">
                  <c:v>-5.8040000000000003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5-4709-8F5C-1E66AC53ED0E}"/>
            </c:ext>
          </c:extLst>
        </c:ser>
        <c:ser>
          <c:idx val="4"/>
          <c:order val="3"/>
          <c:tx>
            <c:strRef>
              <c:f>III.10!$A$5</c:f>
              <c:strCache>
                <c:ptCount val="1"/>
                <c:pt idx="0">
                  <c:v> Udlandet</c:v>
                </c:pt>
              </c:strCache>
            </c:strRef>
          </c:tx>
          <c:spPr>
            <a:solidFill>
              <a:srgbClr val="D0CD8D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strRef>
              <c:f>III.10!$B$3:$IS$3</c:f>
              <c:strCache>
                <c:ptCount val="4"/>
                <c:pt idx="0">
                  <c:v>Oksekød</c:v>
                </c:pt>
                <c:pt idx="1">
                  <c:v>Svinekød</c:v>
                </c:pt>
                <c:pt idx="2">
                  <c:v>Kylling</c:v>
                </c:pt>
                <c:pt idx="3">
                  <c:v>Andet</c:v>
                </c:pt>
              </c:strCache>
            </c:strRef>
          </c:cat>
          <c:val>
            <c:numRef>
              <c:f>III.10!$B$5:$E$5</c:f>
              <c:numCache>
                <c:formatCode>0.00</c:formatCode>
                <c:ptCount val="4"/>
                <c:pt idx="0">
                  <c:v>-2.7559999999999998</c:v>
                </c:pt>
                <c:pt idx="1">
                  <c:v>-4.0119999999999996</c:v>
                </c:pt>
                <c:pt idx="2">
                  <c:v>-4.4960000000000004</c:v>
                </c:pt>
                <c:pt idx="3">
                  <c:v>-4.6059999999999999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65-4709-8F5C-1E66AC53E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6469832"/>
        <c:axId val="706497712"/>
      </c:barChart>
      <c:lineChart>
        <c:grouping val="standard"/>
        <c:varyColors val="0"/>
        <c:ser>
          <c:idx val="0"/>
          <c:order val="0"/>
          <c:tx>
            <c:strRef>
              <c:f>III.10!$A$7</c:f>
              <c:strCache>
                <c:ptCount val="1"/>
                <c:pt idx="0">
                  <c:v> CI 1</c:v>
                </c:pt>
              </c:strCache>
            </c:strRef>
          </c:tx>
          <c:spPr>
            <a:ln w="698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9850" cap="rnd" cmpd="sng" algn="ctr">
                  <a:solidFill>
                    <a:srgbClr val="5B9BD5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7"/>
            <c:spPr>
              <a:solidFill>
                <a:srgbClr val="5B9BD5"/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ap="flat" cmpd="sng" algn="ctr">
                    <a:solidFill>
                      <a:srgbClr val="5B9BD5">
                        <a:shade val="76000"/>
                      </a:srgbClr>
                    </a:solidFill>
                    <a:prstDash val="solid"/>
                    <a:round/>
                  </a14:hiddenLine>
                </a:ext>
              </a:extLst>
            </c:spPr>
          </c:marker>
          <c:dPt>
            <c:idx val="22"/>
            <c:marker>
              <c:symbol val="dash"/>
              <c:size val="7"/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5B9BD5">
                          <a:shade val="76000"/>
                        </a:srgbClr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265-4709-8F5C-1E66AC53ED0E}"/>
              </c:ext>
            </c:extLst>
          </c:dPt>
          <c:dPt>
            <c:idx val="40"/>
            <c:marker>
              <c:symbol val="dash"/>
              <c:size val="7"/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5B9BD5">
                          <a:shade val="76000"/>
                        </a:srgbClr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2265-4709-8F5C-1E66AC53ED0E}"/>
              </c:ext>
            </c:extLst>
          </c:dPt>
          <c:dPt>
            <c:idx val="85"/>
            <c:marker>
              <c:symbol val="dash"/>
              <c:size val="7"/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5B9BD5">
                          <a:shade val="76000"/>
                        </a:srgbClr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2265-4709-8F5C-1E66AC53ED0E}"/>
              </c:ext>
            </c:extLst>
          </c:dPt>
          <c:dPt>
            <c:idx val="103"/>
            <c:marker>
              <c:symbol val="dash"/>
              <c:size val="7"/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5B9BD5">
                          <a:shade val="76000"/>
                        </a:srgbClr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2265-4709-8F5C-1E66AC53ED0E}"/>
              </c:ext>
            </c:extLst>
          </c:dPt>
          <c:dPt>
            <c:idx val="148"/>
            <c:marker>
              <c:symbol val="dash"/>
              <c:size val="7"/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5B9BD5">
                          <a:shade val="76000"/>
                        </a:srgbClr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2265-4709-8F5C-1E66AC53ED0E}"/>
              </c:ext>
            </c:extLst>
          </c:dPt>
          <c:dPt>
            <c:idx val="166"/>
            <c:marker>
              <c:symbol val="dash"/>
              <c:size val="7"/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5B9BD5">
                          <a:shade val="76000"/>
                        </a:srgbClr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2265-4709-8F5C-1E66AC53ED0E}"/>
              </c:ext>
            </c:extLst>
          </c:dPt>
          <c:dPt>
            <c:idx val="211"/>
            <c:marker>
              <c:symbol val="dash"/>
              <c:size val="7"/>
              <c:spPr>
                <a:solidFill>
                  <a:schemeClr val="tx1"/>
                </a:solidFill>
                <a:ln>
                  <a:noFill/>
                </a:ln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2265-4709-8F5C-1E66AC53ED0E}"/>
              </c:ext>
            </c:extLst>
          </c:dPt>
          <c:dPt>
            <c:idx val="229"/>
            <c:marker>
              <c:symbol val="dash"/>
              <c:size val="7"/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5B9BD5">
                          <a:shade val="76000"/>
                        </a:srgbClr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2265-4709-8F5C-1E66AC53ED0E}"/>
              </c:ext>
            </c:extLst>
          </c:dPt>
          <c:cat>
            <c:numRef>
              <c:f>III.10!$B$6:$IS$6</c:f>
              <c:numCache>
                <c:formatCode>m/d/yyyy</c:formatCode>
                <c:ptCount val="25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</c:numCache>
            </c:numRef>
          </c:cat>
          <c:val>
            <c:numRef>
              <c:f>III.10!$B$7:$IS$7</c:f>
              <c:numCache>
                <c:formatCode>General</c:formatCode>
                <c:ptCount val="25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-1.05568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-3.8947599999999998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-1.4192799999999999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-5.6446799999999993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-1.35192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-6.4599200000000003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-6.7114799999999999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-6.89724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265-4709-8F5C-1E66AC53ED0E}"/>
            </c:ext>
          </c:extLst>
        </c:ser>
        <c:ser>
          <c:idx val="1"/>
          <c:order val="1"/>
          <c:tx>
            <c:strRef>
              <c:f>III.10!$A$8</c:f>
              <c:strCache>
                <c:ptCount val="1"/>
                <c:pt idx="0">
                  <c:v> CI 2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7"/>
            <c:spPr>
              <a:solidFill>
                <a:srgbClr val="ED7D31"/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ap="flat" cmpd="sng" algn="ctr">
                    <a:solidFill>
                      <a:srgbClr val="ED7D31"/>
                    </a:solidFill>
                    <a:prstDash val="solid"/>
                    <a:round/>
                  </a14:hiddenLine>
                </a:ext>
              </a:extLst>
            </c:spPr>
          </c:marker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B-2265-4709-8F5C-1E66AC53ED0E}"/>
              </c:ext>
            </c:extLst>
          </c:dPt>
          <c:dPt>
            <c:idx val="22"/>
            <c:marker>
              <c:symbol val="dash"/>
              <c:size val="7"/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ED7D31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2265-4709-8F5C-1E66AC53ED0E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D-2265-4709-8F5C-1E66AC53ED0E}"/>
              </c:ext>
            </c:extLst>
          </c:dPt>
          <c:dPt>
            <c:idx val="40"/>
            <c:marker>
              <c:symbol val="dash"/>
              <c:size val="7"/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ED7D31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2265-4709-8F5C-1E66AC53ED0E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F-2265-4709-8F5C-1E66AC53ED0E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0-2265-4709-8F5C-1E66AC53ED0E}"/>
              </c:ext>
            </c:extLst>
          </c:dPt>
          <c:dPt>
            <c:idx val="85"/>
            <c:marker>
              <c:symbol val="dash"/>
              <c:size val="7"/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ED7D31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2265-4709-8F5C-1E66AC53ED0E}"/>
              </c:ext>
            </c:extLst>
          </c:dPt>
          <c:dPt>
            <c:idx val="103"/>
            <c:marker>
              <c:symbol val="dash"/>
              <c:size val="7"/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ED7D31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2265-4709-8F5C-1E66AC53ED0E}"/>
              </c:ext>
            </c:extLst>
          </c:dPt>
          <c:dPt>
            <c:idx val="118"/>
            <c:bubble3D val="0"/>
            <c:extLst>
              <c:ext xmlns:c16="http://schemas.microsoft.com/office/drawing/2014/chart" uri="{C3380CC4-5D6E-409C-BE32-E72D297353CC}">
                <c16:uniqueId val="{00000013-2265-4709-8F5C-1E66AC53ED0E}"/>
              </c:ext>
            </c:extLst>
          </c:dPt>
          <c:dPt>
            <c:idx val="132"/>
            <c:bubble3D val="0"/>
            <c:extLst>
              <c:ext xmlns:c16="http://schemas.microsoft.com/office/drawing/2014/chart" uri="{C3380CC4-5D6E-409C-BE32-E72D297353CC}">
                <c16:uniqueId val="{00000014-2265-4709-8F5C-1E66AC53ED0E}"/>
              </c:ext>
            </c:extLst>
          </c:dPt>
          <c:dPt>
            <c:idx val="133"/>
            <c:bubble3D val="0"/>
            <c:extLst>
              <c:ext xmlns:c16="http://schemas.microsoft.com/office/drawing/2014/chart" uri="{C3380CC4-5D6E-409C-BE32-E72D297353CC}">
                <c16:uniqueId val="{00000015-2265-4709-8F5C-1E66AC53ED0E}"/>
              </c:ext>
            </c:extLst>
          </c:dPt>
          <c:dPt>
            <c:idx val="148"/>
            <c:marker>
              <c:symbol val="dash"/>
              <c:size val="7"/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ED7D31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2265-4709-8F5C-1E66AC53ED0E}"/>
              </c:ext>
            </c:extLst>
          </c:dPt>
          <c:dPt>
            <c:idx val="166"/>
            <c:marker>
              <c:symbol val="dash"/>
              <c:size val="7"/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ED7D31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2265-4709-8F5C-1E66AC53ED0E}"/>
              </c:ext>
            </c:extLst>
          </c:dPt>
          <c:dPt>
            <c:idx val="183"/>
            <c:bubble3D val="0"/>
            <c:extLst>
              <c:ext xmlns:c16="http://schemas.microsoft.com/office/drawing/2014/chart" uri="{C3380CC4-5D6E-409C-BE32-E72D297353CC}">
                <c16:uniqueId val="{00000018-2265-4709-8F5C-1E66AC53ED0E}"/>
              </c:ext>
            </c:extLst>
          </c:dPt>
          <c:dPt>
            <c:idx val="211"/>
            <c:marker>
              <c:symbol val="dash"/>
              <c:size val="7"/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ED7D31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2265-4709-8F5C-1E66AC53ED0E}"/>
              </c:ext>
            </c:extLst>
          </c:dPt>
          <c:dPt>
            <c:idx val="229"/>
            <c:marker>
              <c:symbol val="dash"/>
              <c:size val="7"/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ED7D31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2265-4709-8F5C-1E66AC53ED0E}"/>
              </c:ext>
            </c:extLst>
          </c:dPt>
          <c:dPt>
            <c:idx val="234"/>
            <c:bubble3D val="0"/>
            <c:extLst>
              <c:ext xmlns:c16="http://schemas.microsoft.com/office/drawing/2014/chart" uri="{C3380CC4-5D6E-409C-BE32-E72D297353CC}">
                <c16:uniqueId val="{0000001B-2265-4709-8F5C-1E66AC53ED0E}"/>
              </c:ext>
            </c:extLst>
          </c:dPt>
          <c:cat>
            <c:numRef>
              <c:f>III.10!$B$6:$IS$6</c:f>
              <c:numCache>
                <c:formatCode>m/d/yyyy</c:formatCode>
                <c:ptCount val="25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</c:numCache>
            </c:numRef>
          </c:cat>
          <c:val>
            <c:numRef>
              <c:f>III.10!$B$8:$IS$8</c:f>
              <c:numCache>
                <c:formatCode>General</c:formatCode>
                <c:ptCount val="25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-0.82831999999999995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-1.6172399999999998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-1.2507200000000001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-2.3793199999999999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-1.2460799999999999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-2.5320800000000006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-4.8965200000000006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-2.3147599999999997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2265-4709-8F5C-1E66AC53E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149416"/>
        <c:axId val="672147776"/>
      </c:lineChart>
      <c:scatterChart>
        <c:scatterStyle val="smoothMarker"/>
        <c:varyColors val="0"/>
        <c:ser>
          <c:idx val="5"/>
          <c:order val="5"/>
          <c:tx>
            <c:v>HorizontalLine</c:v>
          </c:tx>
          <c:spPr>
            <a:ln w="31750">
              <a:solidFill>
                <a:srgbClr val="868686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0.5</c:v>
              </c:pt>
              <c:pt idx="1">
                <c:v>252.5</c:v>
              </c:pt>
            </c:numLit>
          </c:xVal>
          <c:yVal>
            <c:numLit>
              <c:formatCode>General</c:formatCode>
              <c:ptCount val="2"/>
              <c:pt idx="0">
                <c:v>-8</c:v>
              </c:pt>
              <c:pt idx="1">
                <c:v>-8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38-2265-4709-8F5C-1E66AC53E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2149416"/>
        <c:axId val="672147776"/>
      </c:scatterChart>
      <c:scatterChart>
        <c:scatterStyle val="lineMarker"/>
        <c:varyColors val="0"/>
        <c:ser>
          <c:idx val="2"/>
          <c:order val="4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2265-4709-8F5C-1E66AC53ED0E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2265-4709-8F5C-1E66AC53ED0E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2265-4709-8F5C-1E66AC53ED0E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2265-4709-8F5C-1E66AC53ED0E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2265-4709-8F5C-1E66AC53ED0E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22-2265-4709-8F5C-1E66AC53ED0E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23-2265-4709-8F5C-1E66AC53ED0E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24-2265-4709-8F5C-1E66AC53ED0E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25-2265-4709-8F5C-1E66AC53ED0E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26-2265-4709-8F5C-1E66AC53ED0E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27-2265-4709-8F5C-1E66AC53ED0E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28-2265-4709-8F5C-1E66AC53ED0E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29-2265-4709-8F5C-1E66AC53ED0E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2A-2265-4709-8F5C-1E66AC53ED0E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2B-2265-4709-8F5C-1E66AC53ED0E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2C-2265-4709-8F5C-1E66AC53ED0E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D-2265-4709-8F5C-1E66AC53ED0E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E-2265-4709-8F5C-1E66AC53ED0E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F-2265-4709-8F5C-1E66AC53ED0E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30-2265-4709-8F5C-1E66AC53ED0E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31-2265-4709-8F5C-1E66AC53ED0E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32-2265-4709-8F5C-1E66AC53ED0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265-4709-8F5C-1E66AC53ED0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Oksekød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2265-4709-8F5C-1E66AC53ED0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265-4709-8F5C-1E66AC53ED0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Svinekød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2265-4709-8F5C-1E66AC53ED0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265-4709-8F5C-1E66AC53ED0E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Kylling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2265-4709-8F5C-1E66AC53ED0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265-4709-8F5C-1E66AC53ED0E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Andet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2265-4709-8F5C-1E66AC53ED0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265-4709-8F5C-1E66AC53ED0E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9"/>
              <c:pt idx="0">
                <c:v>0.5</c:v>
              </c:pt>
              <c:pt idx="1">
                <c:v>32</c:v>
              </c:pt>
              <c:pt idx="2">
                <c:v>63.5</c:v>
              </c:pt>
              <c:pt idx="3">
                <c:v>95</c:v>
              </c:pt>
              <c:pt idx="4">
                <c:v>126.5</c:v>
              </c:pt>
              <c:pt idx="5">
                <c:v>158</c:v>
              </c:pt>
              <c:pt idx="6">
                <c:v>189.5</c:v>
              </c:pt>
              <c:pt idx="7">
                <c:v>221</c:v>
              </c:pt>
              <c:pt idx="8">
                <c:v>252.499</c:v>
              </c:pt>
            </c:numLit>
          </c:xVal>
          <c:yVal>
            <c:numLit>
              <c:formatCode>General</c:formatCode>
              <c:ptCount val="9"/>
              <c:pt idx="0">
                <c:v>-8</c:v>
              </c:pt>
              <c:pt idx="1">
                <c:v>-8</c:v>
              </c:pt>
              <c:pt idx="2">
                <c:v>-8</c:v>
              </c:pt>
              <c:pt idx="3">
                <c:v>-8</c:v>
              </c:pt>
              <c:pt idx="4">
                <c:v>-8</c:v>
              </c:pt>
              <c:pt idx="5">
                <c:v>-8</c:v>
              </c:pt>
              <c:pt idx="6">
                <c:v>-8</c:v>
              </c:pt>
              <c:pt idx="7">
                <c:v>-8</c:v>
              </c:pt>
              <c:pt idx="8">
                <c:v>-8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37-2265-4709-8F5C-1E66AC53E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2149416"/>
        <c:axId val="672147776"/>
      </c:scatterChart>
      <c:catAx>
        <c:axId val="672149416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2147776"/>
        <c:crossesAt val="0"/>
        <c:auto val="0"/>
        <c:lblAlgn val="ctr"/>
        <c:lblOffset val="100"/>
        <c:tickLblSkip val="637"/>
        <c:noMultiLvlLbl val="1"/>
      </c:catAx>
      <c:valAx>
        <c:axId val="672147776"/>
        <c:scaling>
          <c:orientation val="minMax"/>
          <c:max val="0"/>
          <c:min val="-8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2149416"/>
        <c:crosses val="autoZero"/>
        <c:crossBetween val="between"/>
        <c:majorUnit val="1"/>
      </c:valAx>
      <c:valAx>
        <c:axId val="706497712"/>
        <c:scaling>
          <c:orientation val="minMax"/>
          <c:max val="0"/>
          <c:min val="-8"/>
        </c:scaling>
        <c:delete val="1"/>
        <c:axPos val="r"/>
        <c:numFmt formatCode="#,##0" sourceLinked="0"/>
        <c:majorTickMark val="out"/>
        <c:minorTickMark val="none"/>
        <c:tickLblPos val="nextTo"/>
        <c:crossAx val="706469832"/>
        <c:crosses val="max"/>
        <c:crossBetween val="between"/>
        <c:majorUnit val="1"/>
      </c:valAx>
      <c:dateAx>
        <c:axId val="70646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  <a:ex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06497712"/>
        <c:crossesAt val="0"/>
        <c:auto val="0"/>
        <c:lblOffset val="100"/>
        <c:baseTimeUnit val="days"/>
      </c:date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8881730769230769"/>
          <c:w val="0.99070943471547723"/>
          <c:h val="0.1115384615384615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0.99875078076202373"/>
          <c:h val="0.79453391898487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III.11!$B$3</c:f>
              <c:strCache>
                <c:ptCount val="1"/>
                <c:pt idx="0">
                  <c:v> Gennemsnitligt forbrug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III.11!$A$4:$A$6</c:f>
              <c:strCache>
                <c:ptCount val="3"/>
                <c:pt idx="0">
                  <c:v>Danmark</c:v>
                </c:pt>
                <c:pt idx="1">
                  <c:v>Udlandet</c:v>
                </c:pt>
                <c:pt idx="2">
                  <c:v>Ikke klassificeret</c:v>
                </c:pt>
              </c:strCache>
            </c:strRef>
          </c:cat>
          <c:val>
            <c:numRef>
              <c:f>III.11!$B$4:$B$6</c:f>
              <c:numCache>
                <c:formatCode>0.00</c:formatCode>
                <c:ptCount val="3"/>
                <c:pt idx="0">
                  <c:v>2.8941755999999996</c:v>
                </c:pt>
                <c:pt idx="1">
                  <c:v>0.3145599</c:v>
                </c:pt>
                <c:pt idx="2" formatCode="General">
                  <c:v>0.59591700000000003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F8-49D6-9898-7F078434523A}"/>
            </c:ext>
          </c:extLst>
        </c:ser>
        <c:ser>
          <c:idx val="1"/>
          <c:order val="1"/>
          <c:tx>
            <c:strRef>
              <c:f>III.11!$C$3</c:f>
              <c:strCache>
                <c:ptCount val="1"/>
                <c:pt idx="0">
                  <c:v> Forbrug ved en høj afgift på dansk kød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III.11!$A$4:$A$6</c:f>
              <c:strCache>
                <c:ptCount val="3"/>
                <c:pt idx="0">
                  <c:v>Danmark</c:v>
                </c:pt>
                <c:pt idx="1">
                  <c:v>Udlandet</c:v>
                </c:pt>
                <c:pt idx="2">
                  <c:v>Ikke klassificeret</c:v>
                </c:pt>
              </c:strCache>
            </c:strRef>
          </c:cat>
          <c:val>
            <c:numRef>
              <c:f>III.11!$C$4:$C$6</c:f>
              <c:numCache>
                <c:formatCode>0.00</c:formatCode>
                <c:ptCount val="3"/>
                <c:pt idx="0">
                  <c:v>2.6917586419789714</c:v>
                </c:pt>
                <c:pt idx="1">
                  <c:v>0.31557751599772554</c:v>
                </c:pt>
                <c:pt idx="2" formatCode="General">
                  <c:v>0.61656102746402475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F8-49D6-9898-7F0784345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046968"/>
        <c:axId val="745048280"/>
      </c:barChart>
      <c:catAx>
        <c:axId val="745046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45048280"/>
        <c:crosses val="min"/>
        <c:auto val="1"/>
        <c:lblAlgn val="ctr"/>
        <c:lblOffset val="100"/>
        <c:noMultiLvlLbl val="0"/>
      </c:catAx>
      <c:valAx>
        <c:axId val="745048280"/>
        <c:scaling>
          <c:orientation val="minMax"/>
          <c:max val="3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45046968"/>
        <c:crosses val="autoZero"/>
        <c:crossBetween val="between"/>
        <c:majorUnit val="0.5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731088335773548"/>
          <c:w val="1"/>
          <c:h val="0.126891166422645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751582180973837E-2"/>
          <c:y val="0.10292792247122956"/>
          <c:w val="0.91601234196115644"/>
          <c:h val="0.665850999394306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III.12!$A$4</c:f>
              <c:strCache>
                <c:ptCount val="1"/>
                <c:pt idx="0">
                  <c:v> Dansk kød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III.12!$B$3:$C$3</c:f>
              <c:strCache>
                <c:ptCount val="2"/>
                <c:pt idx="0">
                  <c:v>Høj afgift</c:v>
                </c:pt>
                <c:pt idx="1">
                  <c:v>Lav afgift</c:v>
                </c:pt>
              </c:strCache>
            </c:strRef>
          </c:cat>
          <c:val>
            <c:numRef>
              <c:f>III.12!$B$4:$C$4</c:f>
              <c:numCache>
                <c:formatCode>0.00</c:formatCode>
                <c:ptCount val="2"/>
                <c:pt idx="0">
                  <c:v>101.2632</c:v>
                </c:pt>
                <c:pt idx="1">
                  <c:v>32.99268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B-4F37-B480-63AB3764D1A9}"/>
            </c:ext>
          </c:extLst>
        </c:ser>
        <c:ser>
          <c:idx val="1"/>
          <c:order val="1"/>
          <c:tx>
            <c:strRef>
              <c:f>III.12!$A$5</c:f>
              <c:strCache>
                <c:ptCount val="1"/>
                <c:pt idx="0">
                  <c:v> Alt kød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III.12!$B$3:$C$3</c:f>
              <c:strCache>
                <c:ptCount val="2"/>
                <c:pt idx="0">
                  <c:v>Høj afgift</c:v>
                </c:pt>
                <c:pt idx="1">
                  <c:v>Lav afgift</c:v>
                </c:pt>
              </c:strCache>
            </c:strRef>
          </c:cat>
          <c:val>
            <c:numRef>
              <c:f>III.12!$B$5:$C$5</c:f>
              <c:numCache>
                <c:formatCode>0.00</c:formatCode>
                <c:ptCount val="2"/>
                <c:pt idx="0">
                  <c:v>111.7603</c:v>
                </c:pt>
                <c:pt idx="1">
                  <c:v>35.85107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BB-4F37-B480-63AB3764D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7785680"/>
        <c:axId val="590351312"/>
      </c:barChart>
      <c:catAx>
        <c:axId val="59778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590351312"/>
        <c:crosses val="min"/>
        <c:auto val="1"/>
        <c:lblAlgn val="ctr"/>
        <c:lblOffset val="100"/>
        <c:noMultiLvlLbl val="0"/>
      </c:catAx>
      <c:valAx>
        <c:axId val="590351312"/>
        <c:scaling>
          <c:orientation val="minMax"/>
          <c:max val="12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97785680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III.13!$C$3</c:f>
              <c:strCache>
                <c:ptCount val="1"/>
                <c:pt idx="0">
                  <c:v> 0 - 399.999 kr/år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multiLvlStrRef>
              <c:f>III.13!$A$4:$B$7</c:f>
              <c:multiLvlStrCache>
                <c:ptCount val="4"/>
                <c:lvl>
                  <c:pt idx="0">
                    <c:v>Dansk kød</c:v>
                  </c:pt>
                  <c:pt idx="1">
                    <c:v>Alt kød</c:v>
                  </c:pt>
                  <c:pt idx="2">
                    <c:v>Dansk kød</c:v>
                  </c:pt>
                  <c:pt idx="3">
                    <c:v>Alt kød</c:v>
                  </c:pt>
                </c:lvl>
                <c:lvl>
                  <c:pt idx="0">
                    <c:v>Høj afgift</c:v>
                  </c:pt>
                  <c:pt idx="2">
                    <c:v>Lav afgift</c:v>
                  </c:pt>
                </c:lvl>
              </c:multiLvlStrCache>
            </c:multiLvlStrRef>
          </c:cat>
          <c:val>
            <c:numRef>
              <c:f>III.13!$C$4:$C$7</c:f>
              <c:numCache>
                <c:formatCode>0.00</c:formatCode>
                <c:ptCount val="4"/>
                <c:pt idx="0">
                  <c:v>99.083500000000001</c:v>
                </c:pt>
                <c:pt idx="1">
                  <c:v>109.05419999999999</c:v>
                </c:pt>
                <c:pt idx="2">
                  <c:v>32.279299999999999</c:v>
                </c:pt>
                <c:pt idx="3">
                  <c:v>35.85107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90-4E0C-88CF-6456C0C398F3}"/>
            </c:ext>
          </c:extLst>
        </c:ser>
        <c:ser>
          <c:idx val="1"/>
          <c:order val="1"/>
          <c:tx>
            <c:strRef>
              <c:f>III.13!$D$3</c:f>
              <c:strCache>
                <c:ptCount val="1"/>
                <c:pt idx="0">
                  <c:v> 400.000 - 699.999 kr/år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multiLvlStrRef>
              <c:f>III.13!$A$4:$B$7</c:f>
              <c:multiLvlStrCache>
                <c:ptCount val="4"/>
                <c:lvl>
                  <c:pt idx="0">
                    <c:v>Dansk kød</c:v>
                  </c:pt>
                  <c:pt idx="1">
                    <c:v>Alt kød</c:v>
                  </c:pt>
                  <c:pt idx="2">
                    <c:v>Dansk kød</c:v>
                  </c:pt>
                  <c:pt idx="3">
                    <c:v>Alt kød</c:v>
                  </c:pt>
                </c:lvl>
                <c:lvl>
                  <c:pt idx="0">
                    <c:v>Høj afgift</c:v>
                  </c:pt>
                  <c:pt idx="2">
                    <c:v>Lav afgift</c:v>
                  </c:pt>
                </c:lvl>
              </c:multiLvlStrCache>
            </c:multiLvlStrRef>
          </c:cat>
          <c:val>
            <c:numRef>
              <c:f>III.13!$D$4:$D$7</c:f>
              <c:numCache>
                <c:formatCode>0.00</c:formatCode>
                <c:ptCount val="4"/>
                <c:pt idx="0">
                  <c:v>102.8462</c:v>
                </c:pt>
                <c:pt idx="1">
                  <c:v>114.75879999999999</c:v>
                </c:pt>
                <c:pt idx="2">
                  <c:v>33.498049999999999</c:v>
                </c:pt>
                <c:pt idx="3">
                  <c:v>37.767090000000003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90-4E0C-88CF-6456C0C398F3}"/>
            </c:ext>
          </c:extLst>
        </c:ser>
        <c:ser>
          <c:idx val="2"/>
          <c:order val="2"/>
          <c:tx>
            <c:strRef>
              <c:f>III.13!$E$3</c:f>
              <c:strCache>
                <c:ptCount val="1"/>
                <c:pt idx="0">
                  <c:v> Over 700.000 kr/år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multiLvlStrRef>
              <c:f>III.13!$A$4:$B$7</c:f>
              <c:multiLvlStrCache>
                <c:ptCount val="4"/>
                <c:lvl>
                  <c:pt idx="0">
                    <c:v>Dansk kød</c:v>
                  </c:pt>
                  <c:pt idx="1">
                    <c:v>Alt kød</c:v>
                  </c:pt>
                  <c:pt idx="2">
                    <c:v>Dansk kød</c:v>
                  </c:pt>
                  <c:pt idx="3">
                    <c:v>Alt kød</c:v>
                  </c:pt>
                </c:lvl>
                <c:lvl>
                  <c:pt idx="0">
                    <c:v>Høj afgift</c:v>
                  </c:pt>
                  <c:pt idx="2">
                    <c:v>Lav afgift</c:v>
                  </c:pt>
                </c:lvl>
              </c:multiLvlStrCache>
            </c:multiLvlStrRef>
          </c:cat>
          <c:val>
            <c:numRef>
              <c:f>III.13!$E$4:$E$7</c:f>
              <c:numCache>
                <c:formatCode>0.00</c:formatCode>
                <c:ptCount val="4"/>
                <c:pt idx="0">
                  <c:v>115.4102</c:v>
                </c:pt>
                <c:pt idx="1">
                  <c:v>125.0664</c:v>
                </c:pt>
                <c:pt idx="2">
                  <c:v>37.613770000000002</c:v>
                </c:pt>
                <c:pt idx="3">
                  <c:v>41.162599999999998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90-4E0C-88CF-6456C0C39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998000"/>
        <c:axId val="968994392"/>
      </c:barChart>
      <c:catAx>
        <c:axId val="96899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968994392"/>
        <c:crosses val="min"/>
        <c:auto val="1"/>
        <c:lblAlgn val="ctr"/>
        <c:lblOffset val="100"/>
        <c:noMultiLvlLbl val="0"/>
      </c:catAx>
      <c:valAx>
        <c:axId val="968994392"/>
        <c:scaling>
          <c:orientation val="minMax"/>
          <c:max val="14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68998000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III.14!$C$3</c:f>
              <c:strCache>
                <c:ptCount val="1"/>
                <c:pt idx="0">
                  <c:v> 0 - 399.999 kr/år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multiLvlStrRef>
              <c:f>III.14!$A$4:$B$7</c:f>
              <c:multiLvlStrCache>
                <c:ptCount val="4"/>
                <c:lvl>
                  <c:pt idx="0">
                    <c:v>Dansk kød</c:v>
                  </c:pt>
                  <c:pt idx="1">
                    <c:v>Alt kød</c:v>
                  </c:pt>
                  <c:pt idx="2">
                    <c:v>Dansk kød</c:v>
                  </c:pt>
                  <c:pt idx="3">
                    <c:v>Alt kød</c:v>
                  </c:pt>
                </c:lvl>
                <c:lvl>
                  <c:pt idx="0">
                    <c:v>Høj afgift</c:v>
                  </c:pt>
                  <c:pt idx="2">
                    <c:v>Lav afgift</c:v>
                  </c:pt>
                </c:lvl>
              </c:multiLvlStrCache>
            </c:multiLvlStrRef>
          </c:cat>
          <c:val>
            <c:numRef>
              <c:f>III.14!$C$4:$C$7</c:f>
              <c:numCache>
                <c:formatCode>0.00</c:formatCode>
                <c:ptCount val="4"/>
                <c:pt idx="0">
                  <c:v>0.50753250000000005</c:v>
                </c:pt>
                <c:pt idx="1">
                  <c:v>0.55783479999999996</c:v>
                </c:pt>
                <c:pt idx="2">
                  <c:v>0.1653299</c:v>
                </c:pt>
                <c:pt idx="3">
                  <c:v>0.1833717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C-41BD-A971-9ABCA750A5B2}"/>
            </c:ext>
          </c:extLst>
        </c:ser>
        <c:ser>
          <c:idx val="1"/>
          <c:order val="1"/>
          <c:tx>
            <c:strRef>
              <c:f>III.14!$D$3</c:f>
              <c:strCache>
                <c:ptCount val="1"/>
                <c:pt idx="0">
                  <c:v> 400.000 - 699.999 kr/år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multiLvlStrRef>
              <c:f>III.14!$A$4:$B$7</c:f>
              <c:multiLvlStrCache>
                <c:ptCount val="4"/>
                <c:lvl>
                  <c:pt idx="0">
                    <c:v>Dansk kød</c:v>
                  </c:pt>
                  <c:pt idx="1">
                    <c:v>Alt kød</c:v>
                  </c:pt>
                  <c:pt idx="2">
                    <c:v>Dansk kød</c:v>
                  </c:pt>
                  <c:pt idx="3">
                    <c:v>Alt kød</c:v>
                  </c:pt>
                </c:lvl>
                <c:lvl>
                  <c:pt idx="0">
                    <c:v>Høj afgift</c:v>
                  </c:pt>
                  <c:pt idx="2">
                    <c:v>Lav afgift</c:v>
                  </c:pt>
                </c:lvl>
              </c:multiLvlStrCache>
            </c:multiLvlStrRef>
          </c:cat>
          <c:val>
            <c:numRef>
              <c:f>III.14!$D$4:$D$7</c:f>
              <c:numCache>
                <c:formatCode>0.00</c:formatCode>
                <c:ptCount val="4"/>
                <c:pt idx="0">
                  <c:v>0.44655509999999998</c:v>
                </c:pt>
                <c:pt idx="1">
                  <c:v>0.49676219999999999</c:v>
                </c:pt>
                <c:pt idx="2">
                  <c:v>0.14544699999999999</c:v>
                </c:pt>
                <c:pt idx="3">
                  <c:v>0.1634649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C-41BD-A971-9ABCA750A5B2}"/>
            </c:ext>
          </c:extLst>
        </c:ser>
        <c:ser>
          <c:idx val="2"/>
          <c:order val="2"/>
          <c:tx>
            <c:strRef>
              <c:f>III.14!$E$3</c:f>
              <c:strCache>
                <c:ptCount val="1"/>
                <c:pt idx="0">
                  <c:v> Over 700.000 kr/år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multiLvlStrRef>
              <c:f>III.14!$A$4:$B$7</c:f>
              <c:multiLvlStrCache>
                <c:ptCount val="4"/>
                <c:lvl>
                  <c:pt idx="0">
                    <c:v>Dansk kød</c:v>
                  </c:pt>
                  <c:pt idx="1">
                    <c:v>Alt kød</c:v>
                  </c:pt>
                  <c:pt idx="2">
                    <c:v>Dansk kød</c:v>
                  </c:pt>
                  <c:pt idx="3">
                    <c:v>Alt kød</c:v>
                  </c:pt>
                </c:lvl>
                <c:lvl>
                  <c:pt idx="0">
                    <c:v>Høj afgift</c:v>
                  </c:pt>
                  <c:pt idx="2">
                    <c:v>Lav afgift</c:v>
                  </c:pt>
                </c:lvl>
              </c:multiLvlStrCache>
            </c:multiLvlStrRef>
          </c:cat>
          <c:val>
            <c:numRef>
              <c:f>III.14!$E$4:$E$7</c:f>
              <c:numCache>
                <c:formatCode>0.00</c:formatCode>
                <c:ptCount val="4"/>
                <c:pt idx="0">
                  <c:v>0.47762670000000002</c:v>
                </c:pt>
                <c:pt idx="1">
                  <c:v>0.51647200000000004</c:v>
                </c:pt>
                <c:pt idx="2">
                  <c:v>0.15566730000000001</c:v>
                </c:pt>
                <c:pt idx="3">
                  <c:v>0.16997979999999999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C-41BD-A971-9ABCA750A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821560"/>
        <c:axId val="890349352"/>
      </c:barChart>
      <c:catAx>
        <c:axId val="892821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890349352"/>
        <c:crosses val="min"/>
        <c:auto val="1"/>
        <c:lblAlgn val="ctr"/>
        <c:lblOffset val="100"/>
        <c:noMultiLvlLbl val="0"/>
      </c:catAx>
      <c:valAx>
        <c:axId val="890349352"/>
        <c:scaling>
          <c:orientation val="minMax"/>
          <c:max val="0.60000000000000009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92821560"/>
        <c:crosses val="autoZero"/>
        <c:crossBetween val="between"/>
        <c:majorUnit val="0.1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III.2!$B$3</c:f>
              <c:strCache>
                <c:ptCount val="1"/>
                <c:pt idx="0">
                  <c:v> Danmark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III.2!$A$4:$A$11</c:f>
              <c:strCache>
                <c:ptCount val="8"/>
                <c:pt idx="0">
                  <c:v>Okse</c:v>
                </c:pt>
                <c:pt idx="1">
                  <c:v>Hakket okse</c:v>
                </c:pt>
                <c:pt idx="2">
                  <c:v>Svin</c:v>
                </c:pt>
                <c:pt idx="3">
                  <c:v>Hakket svin</c:v>
                </c:pt>
                <c:pt idx="4">
                  <c:v>Kylling</c:v>
                </c:pt>
                <c:pt idx="5">
                  <c:v>Hakket kylling</c:v>
                </c:pt>
                <c:pt idx="6">
                  <c:v>Andet fjerkræ</c:v>
                </c:pt>
                <c:pt idx="7">
                  <c:v>Andet kød</c:v>
                </c:pt>
              </c:strCache>
            </c:strRef>
          </c:cat>
          <c:val>
            <c:numRef>
              <c:f>III.2!$B$4:$B$11</c:f>
              <c:numCache>
                <c:formatCode>0.00</c:formatCode>
                <c:ptCount val="8"/>
                <c:pt idx="0">
                  <c:v>55.781671159029649</c:v>
                </c:pt>
                <c:pt idx="1">
                  <c:v>86.478819969742815</c:v>
                </c:pt>
                <c:pt idx="2">
                  <c:v>70.926439803320179</c:v>
                </c:pt>
                <c:pt idx="3">
                  <c:v>93.45400108873163</c:v>
                </c:pt>
                <c:pt idx="4">
                  <c:v>91.424180327868854</c:v>
                </c:pt>
                <c:pt idx="5">
                  <c:v>95.709382151029757</c:v>
                </c:pt>
                <c:pt idx="6">
                  <c:v>68.435251798561154</c:v>
                </c:pt>
                <c:pt idx="7">
                  <c:v>55.955678670360108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96-4436-9777-EA92DAB9D9E2}"/>
            </c:ext>
          </c:extLst>
        </c:ser>
        <c:ser>
          <c:idx val="1"/>
          <c:order val="1"/>
          <c:tx>
            <c:strRef>
              <c:f>III.2!$C$3</c:f>
              <c:strCache>
                <c:ptCount val="1"/>
                <c:pt idx="0">
                  <c:v> Udlandet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III.2!$A$4:$A$11</c:f>
              <c:strCache>
                <c:ptCount val="8"/>
                <c:pt idx="0">
                  <c:v>Okse</c:v>
                </c:pt>
                <c:pt idx="1">
                  <c:v>Hakket okse</c:v>
                </c:pt>
                <c:pt idx="2">
                  <c:v>Svin</c:v>
                </c:pt>
                <c:pt idx="3">
                  <c:v>Hakket svin</c:v>
                </c:pt>
                <c:pt idx="4">
                  <c:v>Kylling</c:v>
                </c:pt>
                <c:pt idx="5">
                  <c:v>Hakket kylling</c:v>
                </c:pt>
                <c:pt idx="6">
                  <c:v>Andet fjerkræ</c:v>
                </c:pt>
                <c:pt idx="7">
                  <c:v>Andet kød</c:v>
                </c:pt>
              </c:strCache>
            </c:strRef>
          </c:cat>
          <c:val>
            <c:numRef>
              <c:f>III.2!$C$4:$C$11</c:f>
              <c:numCache>
                <c:formatCode>0.00</c:formatCode>
                <c:ptCount val="8"/>
                <c:pt idx="0">
                  <c:v>15.835579514824797</c:v>
                </c:pt>
                <c:pt idx="1">
                  <c:v>6.0073121533030758</c:v>
                </c:pt>
                <c:pt idx="2">
                  <c:v>7.6481183973516389</c:v>
                </c:pt>
                <c:pt idx="3">
                  <c:v>2.6265650517147523</c:v>
                </c:pt>
                <c:pt idx="4">
                  <c:v>6.6752049180327875</c:v>
                </c:pt>
                <c:pt idx="5">
                  <c:v>4.2906178489702516</c:v>
                </c:pt>
                <c:pt idx="6">
                  <c:v>20.368705035971225</c:v>
                </c:pt>
                <c:pt idx="7">
                  <c:v>13.388734995383194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96-4436-9777-EA92DAB9D9E2}"/>
            </c:ext>
          </c:extLst>
        </c:ser>
        <c:ser>
          <c:idx val="2"/>
          <c:order val="2"/>
          <c:tx>
            <c:strRef>
              <c:f>III.2!$D$3</c:f>
              <c:strCache>
                <c:ptCount val="1"/>
                <c:pt idx="0">
                  <c:v>Ikke klassificeret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III.2!$A$4:$A$11</c:f>
              <c:strCache>
                <c:ptCount val="8"/>
                <c:pt idx="0">
                  <c:v>Okse</c:v>
                </c:pt>
                <c:pt idx="1">
                  <c:v>Hakket okse</c:v>
                </c:pt>
                <c:pt idx="2">
                  <c:v>Svin</c:v>
                </c:pt>
                <c:pt idx="3">
                  <c:v>Hakket svin</c:v>
                </c:pt>
                <c:pt idx="4">
                  <c:v>Kylling</c:v>
                </c:pt>
                <c:pt idx="5">
                  <c:v>Hakket kylling</c:v>
                </c:pt>
                <c:pt idx="6">
                  <c:v>Andet fjerkræ</c:v>
                </c:pt>
                <c:pt idx="7">
                  <c:v>Andet kød</c:v>
                </c:pt>
              </c:strCache>
            </c:strRef>
          </c:cat>
          <c:val>
            <c:numRef>
              <c:f>III.2!$D$4:$D$11</c:f>
              <c:numCache>
                <c:formatCode>0.00</c:formatCode>
                <c:ptCount val="8"/>
                <c:pt idx="0">
                  <c:v>28.382749326145554</c:v>
                </c:pt>
                <c:pt idx="1">
                  <c:v>7.5138678769541096</c:v>
                </c:pt>
                <c:pt idx="2">
                  <c:v>21.425441799328173</c:v>
                </c:pt>
                <c:pt idx="3">
                  <c:v>3.91943385955362</c:v>
                </c:pt>
                <c:pt idx="4">
                  <c:v>1.9006147540983607</c:v>
                </c:pt>
                <c:pt idx="5">
                  <c:v>0</c:v>
                </c:pt>
                <c:pt idx="6">
                  <c:v>11.196043165467625</c:v>
                </c:pt>
                <c:pt idx="7">
                  <c:v>30.655586334256697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96-4436-9777-EA92DAB9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0341560"/>
        <c:axId val="740342216"/>
      </c:barChart>
      <c:catAx>
        <c:axId val="740341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40342216"/>
        <c:crosses val="min"/>
        <c:auto val="1"/>
        <c:lblAlgn val="ctr"/>
        <c:lblOffset val="100"/>
        <c:noMultiLvlLbl val="0"/>
      </c:catAx>
      <c:valAx>
        <c:axId val="740342216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40341560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24203108727604E-2"/>
          <c:y val="0.10869715324046032"/>
          <c:w val="0.91563970294813268"/>
          <c:h val="0.665850999394306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III.3!$A$4</c:f>
              <c:strCache>
                <c:ptCount val="1"/>
                <c:pt idx="0">
                  <c:v> Okse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III.3!$B$3:$D$3</c:f>
              <c:strCache>
                <c:ptCount val="3"/>
                <c:pt idx="0">
                  <c:v> Danmark</c:v>
                </c:pt>
                <c:pt idx="1">
                  <c:v> Udlandet</c:v>
                </c:pt>
                <c:pt idx="2">
                  <c:v> Samlet</c:v>
                </c:pt>
              </c:strCache>
            </c:strRef>
          </c:cat>
          <c:val>
            <c:numRef>
              <c:f>III.3!$B$4:$D$4</c:f>
              <c:numCache>
                <c:formatCode>0.00</c:formatCode>
                <c:ptCount val="3"/>
                <c:pt idx="0">
                  <c:v>6.7918150342134194</c:v>
                </c:pt>
                <c:pt idx="1">
                  <c:v>20.023858214042264</c:v>
                </c:pt>
                <c:pt idx="2">
                  <c:v>9.7956381686645191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21-4BA8-BB7A-F91F8D4A66E0}"/>
            </c:ext>
          </c:extLst>
        </c:ser>
        <c:ser>
          <c:idx val="1"/>
          <c:order val="1"/>
          <c:tx>
            <c:strRef>
              <c:f>III.3!$A$5</c:f>
              <c:strCache>
                <c:ptCount val="1"/>
                <c:pt idx="0">
                  <c:v> Hk. okse</c:v>
                </c:pt>
              </c:strCache>
            </c:strRef>
          </c:tx>
          <c:spPr>
            <a:pattFill prst="dkUpDiag">
              <a:fgClr>
                <a:srgbClr val="AAA631"/>
              </a:fgClr>
              <a:bgClr>
                <a:schemeClr val="bg1"/>
              </a:bgClr>
            </a:patt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III.3!$B$3:$D$3</c:f>
              <c:strCache>
                <c:ptCount val="3"/>
                <c:pt idx="0">
                  <c:v> Danmark</c:v>
                </c:pt>
                <c:pt idx="1">
                  <c:v> Udlandet</c:v>
                </c:pt>
                <c:pt idx="2">
                  <c:v> Samlet</c:v>
                </c:pt>
              </c:strCache>
            </c:strRef>
          </c:cat>
          <c:val>
            <c:numRef>
              <c:f>III.3!$B$5:$D$5</c:f>
              <c:numCache>
                <c:formatCode>0.00</c:formatCode>
                <c:ptCount val="3"/>
                <c:pt idx="0">
                  <c:v>22.511937775881592</c:v>
                </c:pt>
                <c:pt idx="1">
                  <c:v>16.240627130197684</c:v>
                </c:pt>
                <c:pt idx="2">
                  <c:v>20.943127211279506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21-4BA8-BB7A-F91F8D4A66E0}"/>
            </c:ext>
          </c:extLst>
        </c:ser>
        <c:ser>
          <c:idx val="2"/>
          <c:order val="2"/>
          <c:tx>
            <c:strRef>
              <c:f>III.3!$A$6</c:f>
              <c:strCache>
                <c:ptCount val="1"/>
                <c:pt idx="0">
                  <c:v> Svin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III.3!$B$3:$D$3</c:f>
              <c:strCache>
                <c:ptCount val="3"/>
                <c:pt idx="0">
                  <c:v> Danmark</c:v>
                </c:pt>
                <c:pt idx="1">
                  <c:v> Udlandet</c:v>
                </c:pt>
                <c:pt idx="2">
                  <c:v> Samlet</c:v>
                </c:pt>
              </c:strCache>
            </c:strRef>
          </c:cat>
          <c:val>
            <c:numRef>
              <c:f>III.3!$B$6:$D$6</c:f>
              <c:numCache>
                <c:formatCode>0.00</c:formatCode>
                <c:ptCount val="3"/>
                <c:pt idx="0">
                  <c:v>23.906729459641294</c:v>
                </c:pt>
                <c:pt idx="1">
                  <c:v>26.772324471710974</c:v>
                </c:pt>
                <c:pt idx="2">
                  <c:v>27.117547658023973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21-4BA8-BB7A-F91F8D4A66E0}"/>
            </c:ext>
          </c:extLst>
        </c:ser>
        <c:ser>
          <c:idx val="3"/>
          <c:order val="3"/>
          <c:tx>
            <c:strRef>
              <c:f>III.3!$A$7</c:f>
              <c:strCache>
                <c:ptCount val="1"/>
                <c:pt idx="0">
                  <c:v> Hk. svin</c:v>
                </c:pt>
              </c:strCache>
            </c:strRef>
          </c:tx>
          <c:spPr>
            <a:pattFill prst="dkUpDiag">
              <a:fgClr>
                <a:srgbClr val="D0CD8D"/>
              </a:fgClr>
              <a:bgClr>
                <a:schemeClr val="bg1"/>
              </a:bgClr>
            </a:patt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III.3!$B$3:$D$3</c:f>
              <c:strCache>
                <c:ptCount val="3"/>
                <c:pt idx="0">
                  <c:v> Danmark</c:v>
                </c:pt>
                <c:pt idx="1">
                  <c:v> Udlandet</c:v>
                </c:pt>
                <c:pt idx="2">
                  <c:v> Samlet</c:v>
                </c:pt>
              </c:strCache>
            </c:strRef>
          </c:cat>
          <c:val>
            <c:numRef>
              <c:f>III.3!$B$7:$D$7</c:f>
              <c:numCache>
                <c:formatCode>0.00</c:formatCode>
                <c:ptCount val="3"/>
                <c:pt idx="0">
                  <c:v>11.268275873385734</c:v>
                </c:pt>
                <c:pt idx="1">
                  <c:v>3.2890252215405589</c:v>
                </c:pt>
                <c:pt idx="2">
                  <c:v>9.7005861540898763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21-4BA8-BB7A-F91F8D4A66E0}"/>
            </c:ext>
          </c:extLst>
        </c:ser>
        <c:ser>
          <c:idx val="4"/>
          <c:order val="4"/>
          <c:tx>
            <c:strRef>
              <c:f>III.3!$A$8</c:f>
              <c:strCache>
                <c:ptCount val="1"/>
                <c:pt idx="0">
                  <c:v> Kylling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III.3!$B$3:$D$3</c:f>
              <c:strCache>
                <c:ptCount val="3"/>
                <c:pt idx="0">
                  <c:v> Danmark</c:v>
                </c:pt>
                <c:pt idx="1">
                  <c:v> Udlandet</c:v>
                </c:pt>
                <c:pt idx="2">
                  <c:v> Samlet</c:v>
                </c:pt>
              </c:strCache>
            </c:strRef>
          </c:cat>
          <c:val>
            <c:numRef>
              <c:f>III.3!$B$8:$D$8</c:f>
              <c:numCache>
                <c:formatCode>0.00</c:formatCode>
                <c:ptCount val="3"/>
                <c:pt idx="0">
                  <c:v>29.284061633383107</c:v>
                </c:pt>
                <c:pt idx="1">
                  <c:v>22.205180640763462</c:v>
                </c:pt>
                <c:pt idx="2">
                  <c:v>25.769657284680786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21-4BA8-BB7A-F91F8D4A66E0}"/>
            </c:ext>
          </c:extLst>
        </c:ser>
        <c:ser>
          <c:idx val="5"/>
          <c:order val="5"/>
          <c:tx>
            <c:strRef>
              <c:f>III.3!$A$9</c:f>
              <c:strCache>
                <c:ptCount val="1"/>
                <c:pt idx="0">
                  <c:v> Hk. kylling</c:v>
                </c:pt>
              </c:strCache>
            </c:strRef>
          </c:tx>
          <c:spPr>
            <a:pattFill prst="dkUpDiag">
              <a:fgClr>
                <a:srgbClr val="7D8081"/>
              </a:fgClr>
              <a:bgClr>
                <a:schemeClr val="bg1"/>
              </a:bgClr>
            </a:patt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III.3!$B$3:$D$3</c:f>
              <c:strCache>
                <c:ptCount val="3"/>
                <c:pt idx="0">
                  <c:v> Danmark</c:v>
                </c:pt>
                <c:pt idx="1">
                  <c:v> Udlandet</c:v>
                </c:pt>
                <c:pt idx="2">
                  <c:v> Samlet</c:v>
                </c:pt>
              </c:strCache>
            </c:strRef>
          </c:cat>
          <c:val>
            <c:numRef>
              <c:f>III.3!$B$9:$D$9</c:f>
              <c:numCache>
                <c:formatCode>0.00</c:formatCode>
                <c:ptCount val="3"/>
                <c:pt idx="0">
                  <c:v>2.7452782199176253</c:v>
                </c:pt>
                <c:pt idx="1">
                  <c:v>1.278118609406953</c:v>
                </c:pt>
                <c:pt idx="2">
                  <c:v>2.3076516871732586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21-4BA8-BB7A-F91F8D4A66E0}"/>
            </c:ext>
          </c:extLst>
        </c:ser>
        <c:ser>
          <c:idx val="6"/>
          <c:order val="6"/>
          <c:tx>
            <c:strRef>
              <c:f>III.3!$A$10</c:f>
              <c:strCache>
                <c:ptCount val="1"/>
                <c:pt idx="0">
                  <c:v> Andet fjerkræ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III.3!$B$3:$D$3</c:f>
              <c:strCache>
                <c:ptCount val="3"/>
                <c:pt idx="0">
                  <c:v> Danmark</c:v>
                </c:pt>
                <c:pt idx="1">
                  <c:v> Udlandet</c:v>
                </c:pt>
                <c:pt idx="2">
                  <c:v> Samlet</c:v>
                </c:pt>
              </c:strCache>
            </c:strRef>
          </c:cat>
          <c:val>
            <c:numRef>
              <c:f>III.3!$B$10:$D$10</c:f>
              <c:numCache>
                <c:formatCode>0.00</c:formatCode>
                <c:ptCount val="3"/>
                <c:pt idx="0">
                  <c:v>2.497497579626196</c:v>
                </c:pt>
                <c:pt idx="1">
                  <c:v>7.7198364008179965</c:v>
                </c:pt>
                <c:pt idx="2">
                  <c:v>2.9360511168611714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21-4BA8-BB7A-F91F8D4A66E0}"/>
            </c:ext>
          </c:extLst>
        </c:ser>
        <c:ser>
          <c:idx val="7"/>
          <c:order val="7"/>
          <c:tx>
            <c:strRef>
              <c:f>III.3!$A$11</c:f>
              <c:strCache>
                <c:ptCount val="1"/>
                <c:pt idx="0">
                  <c:v> Andet kød</c:v>
                </c:pt>
              </c:strCache>
            </c:strRef>
          </c:tx>
          <c:spPr>
            <a:solidFill>
              <a:srgbClr val="C72336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C72336"/>
              </a:solidFill>
              <a:ln w="19050" cmpd="sng">
                <a:solidFill>
                  <a:srgbClr val="5C6062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8-8D21-4BA8-BB7A-F91F8D4A66E0}"/>
              </c:ext>
            </c:extLst>
          </c:dPt>
          <c:cat>
            <c:strRef>
              <c:f>III.3!$B$3:$D$3</c:f>
              <c:strCache>
                <c:ptCount val="3"/>
                <c:pt idx="0">
                  <c:v> Danmark</c:v>
                </c:pt>
                <c:pt idx="1">
                  <c:v> Udlandet</c:v>
                </c:pt>
                <c:pt idx="2">
                  <c:v> Samlet</c:v>
                </c:pt>
              </c:strCache>
            </c:strRef>
          </c:cat>
          <c:val>
            <c:numRef>
              <c:f>III.3!$B$11:$D$11</c:f>
              <c:numCache>
                <c:formatCode>0.00</c:formatCode>
                <c:ptCount val="3"/>
                <c:pt idx="0">
                  <c:v>0.99440442395103468</c:v>
                </c:pt>
                <c:pt idx="1">
                  <c:v>2.471029311520109</c:v>
                </c:pt>
                <c:pt idx="2">
                  <c:v>1.4297407192269103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D21-4BA8-BB7A-F91F8D4A6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595616"/>
        <c:axId val="738592992"/>
      </c:barChart>
      <c:catAx>
        <c:axId val="73859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38592992"/>
        <c:crosses val="min"/>
        <c:auto val="1"/>
        <c:lblAlgn val="ctr"/>
        <c:lblOffset val="100"/>
        <c:noMultiLvlLbl val="0"/>
      </c:catAx>
      <c:valAx>
        <c:axId val="73859299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8595616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barChart>
        <c:barDir val="col"/>
        <c:grouping val="clustered"/>
        <c:varyColors val="0"/>
        <c:ser>
          <c:idx val="0"/>
          <c:order val="0"/>
          <c:tx>
            <c:v> Serie1</c:v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III.4!$A$4:$A$11</c:f>
              <c:strCache>
                <c:ptCount val="8"/>
                <c:pt idx="0">
                  <c:v>Okse</c:v>
                </c:pt>
                <c:pt idx="1">
                  <c:v>Hakket okse</c:v>
                </c:pt>
                <c:pt idx="2">
                  <c:v>Svin</c:v>
                </c:pt>
                <c:pt idx="3">
                  <c:v>Hakket svin</c:v>
                </c:pt>
                <c:pt idx="4">
                  <c:v>Kylling</c:v>
                </c:pt>
                <c:pt idx="5">
                  <c:v>Hakket kylling</c:v>
                </c:pt>
                <c:pt idx="6">
                  <c:v>Andet fjerkræ</c:v>
                </c:pt>
                <c:pt idx="7">
                  <c:v>Andet kød</c:v>
                </c:pt>
              </c:strCache>
            </c:strRef>
          </c:cat>
          <c:val>
            <c:numRef>
              <c:f>III.4!$B$4:$B$11</c:f>
              <c:numCache>
                <c:formatCode>0.00</c:formatCode>
                <c:ptCount val="8"/>
                <c:pt idx="0">
                  <c:v>108.46</c:v>
                </c:pt>
                <c:pt idx="1">
                  <c:v>55.986350000000002</c:v>
                </c:pt>
                <c:pt idx="2">
                  <c:v>55.472000000000001</c:v>
                </c:pt>
                <c:pt idx="3">
                  <c:v>52.192489999999999</c:v>
                </c:pt>
                <c:pt idx="4">
                  <c:v>48.986190000000001</c:v>
                </c:pt>
                <c:pt idx="5">
                  <c:v>50.001710000000003</c:v>
                </c:pt>
                <c:pt idx="6">
                  <c:v>66.313929999999999</c:v>
                </c:pt>
                <c:pt idx="7">
                  <c:v>111.8266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8-42B3-8574-B06446DB9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9956024"/>
        <c:axId val="689952088"/>
      </c:barChart>
      <c:catAx>
        <c:axId val="689956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89952088"/>
        <c:crosses val="min"/>
        <c:auto val="1"/>
        <c:lblAlgn val="ctr"/>
        <c:lblOffset val="100"/>
        <c:noMultiLvlLbl val="0"/>
      </c:catAx>
      <c:valAx>
        <c:axId val="689952088"/>
        <c:scaling>
          <c:orientation val="minMax"/>
          <c:max val="12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9956024"/>
        <c:crosses val="autoZero"/>
        <c:crossBetween val="between"/>
        <c:majorUnit val="20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5728043898414102E-2"/>
          <c:w val="0.99875610512420043"/>
          <c:h val="0.77053284666636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III.5!$B$3</c:f>
              <c:strCache>
                <c:ptCount val="1"/>
                <c:pt idx="0">
                  <c:v> Kilopris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III.5!$A$4:$A$11</c:f>
              <c:strCache>
                <c:ptCount val="8"/>
                <c:pt idx="0">
                  <c:v>Okse</c:v>
                </c:pt>
                <c:pt idx="1">
                  <c:v>Hakket okse</c:v>
                </c:pt>
                <c:pt idx="2">
                  <c:v>Svin</c:v>
                </c:pt>
                <c:pt idx="3">
                  <c:v>Hakket svin</c:v>
                </c:pt>
                <c:pt idx="4">
                  <c:v>Kylling</c:v>
                </c:pt>
                <c:pt idx="5">
                  <c:v>Hakket kylling</c:v>
                </c:pt>
                <c:pt idx="6">
                  <c:v>Andet fjerkræ</c:v>
                </c:pt>
                <c:pt idx="7">
                  <c:v>Andet kød</c:v>
                </c:pt>
              </c:strCache>
            </c:strRef>
          </c:cat>
          <c:val>
            <c:numRef>
              <c:f>III.5!$B$4:$B$11</c:f>
              <c:numCache>
                <c:formatCode>0.00</c:formatCode>
                <c:ptCount val="8"/>
                <c:pt idx="0">
                  <c:v>13.558823529411764</c:v>
                </c:pt>
                <c:pt idx="1">
                  <c:v>37.102990282452772</c:v>
                </c:pt>
                <c:pt idx="2">
                  <c:v>5.3727105566772453</c:v>
                </c:pt>
                <c:pt idx="3">
                  <c:v>8.2305136237033327</c:v>
                </c:pt>
                <c:pt idx="4">
                  <c:v>17.127970148321399</c:v>
                </c:pt>
                <c:pt idx="5">
                  <c:v>15.32549586804131</c:v>
                </c:pt>
                <c:pt idx="6">
                  <c:v>11.740218080876817</c:v>
                </c:pt>
                <c:pt idx="7">
                  <c:v>3.2637136423713105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9-4ADC-BBF1-71C9718FE007}"/>
            </c:ext>
          </c:extLst>
        </c:ser>
        <c:ser>
          <c:idx val="1"/>
          <c:order val="1"/>
          <c:tx>
            <c:strRef>
              <c:f>III.5!$C$3</c:f>
              <c:strCache>
                <c:ptCount val="1"/>
                <c:pt idx="0">
                  <c:v> Mængde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III.5!$A$4:$A$11</c:f>
              <c:strCache>
                <c:ptCount val="8"/>
                <c:pt idx="0">
                  <c:v>Okse</c:v>
                </c:pt>
                <c:pt idx="1">
                  <c:v>Hakket okse</c:v>
                </c:pt>
                <c:pt idx="2">
                  <c:v>Svin</c:v>
                </c:pt>
                <c:pt idx="3">
                  <c:v>Hakket svin</c:v>
                </c:pt>
                <c:pt idx="4">
                  <c:v>Kylling</c:v>
                </c:pt>
                <c:pt idx="5">
                  <c:v>Hakket kylling</c:v>
                </c:pt>
                <c:pt idx="6">
                  <c:v>Andet fjerkræ</c:v>
                </c:pt>
                <c:pt idx="7">
                  <c:v>Andet kød</c:v>
                </c:pt>
              </c:strCache>
            </c:strRef>
          </c:cat>
          <c:val>
            <c:numRef>
              <c:f>III.5!$C$4:$C$11</c:f>
              <c:numCache>
                <c:formatCode>0.00</c:formatCode>
                <c:ptCount val="8"/>
                <c:pt idx="0">
                  <c:v>-25.425761890301807</c:v>
                </c:pt>
                <c:pt idx="1">
                  <c:v>-20.942518652849277</c:v>
                </c:pt>
                <c:pt idx="2">
                  <c:v>-7.6999849743484923</c:v>
                </c:pt>
                <c:pt idx="3">
                  <c:v>0.64420072379830839</c:v>
                </c:pt>
                <c:pt idx="4">
                  <c:v>-12.339699655828271</c:v>
                </c:pt>
                <c:pt idx="5">
                  <c:v>-0.7698417123452953</c:v>
                </c:pt>
                <c:pt idx="6">
                  <c:v>-23.014069621558694</c:v>
                </c:pt>
                <c:pt idx="7">
                  <c:v>-13.209686261297293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69-4ADC-BBF1-71C9718FE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208296"/>
        <c:axId val="945204688"/>
      </c:bar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III.5!$A$4:$A$11</c:f>
              <c:strCache>
                <c:ptCount val="8"/>
                <c:pt idx="0">
                  <c:v>Okse</c:v>
                </c:pt>
                <c:pt idx="1">
                  <c:v>Hakket okse</c:v>
                </c:pt>
                <c:pt idx="2">
                  <c:v>Svin</c:v>
                </c:pt>
                <c:pt idx="3">
                  <c:v>Hakket svin</c:v>
                </c:pt>
                <c:pt idx="4">
                  <c:v>Kylling</c:v>
                </c:pt>
                <c:pt idx="5">
                  <c:v>Hakket kylling</c:v>
                </c:pt>
                <c:pt idx="6">
                  <c:v>Andet fjerkræ</c:v>
                </c:pt>
                <c:pt idx="7">
                  <c:v>Andet kød</c:v>
                </c:pt>
              </c:strCache>
            </c:strRef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469-4ADC-BBF1-71C9718FE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09280"/>
        <c:axId val="945213872"/>
      </c:lineChart>
      <c:catAx>
        <c:axId val="945208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945204688"/>
        <c:crossesAt val="0"/>
        <c:auto val="1"/>
        <c:lblAlgn val="ctr"/>
        <c:lblOffset val="100"/>
        <c:noMultiLvlLbl val="0"/>
      </c:catAx>
      <c:valAx>
        <c:axId val="945204688"/>
        <c:scaling>
          <c:orientation val="minMax"/>
          <c:max val="40"/>
          <c:min val="-4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45208296"/>
        <c:crosses val="autoZero"/>
        <c:crossBetween val="between"/>
        <c:majorUnit val="20"/>
      </c:valAx>
      <c:valAx>
        <c:axId val="945213872"/>
        <c:scaling>
          <c:orientation val="minMax"/>
          <c:max val="40"/>
          <c:min val="-40"/>
        </c:scaling>
        <c:delete val="1"/>
        <c:axPos val="r"/>
        <c:numFmt formatCode="#,##0" sourceLinked="0"/>
        <c:majorTickMark val="out"/>
        <c:minorTickMark val="none"/>
        <c:tickLblPos val="nextTo"/>
        <c:crossAx val="945209280"/>
        <c:crosses val="max"/>
        <c:crossBetween val="between"/>
        <c:majorUnit val="20"/>
      </c:valAx>
      <c:catAx>
        <c:axId val="94520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945213872"/>
        <c:crosses val="min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5354971479000019"/>
          <c:w val="0.99624784497661378"/>
          <c:h val="0.1230580713349229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5845981297694876E-2"/>
          <c:w val="0.9987609017474115"/>
          <c:h val="0.77173285970404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III.6a!$B$3</c:f>
              <c:strCache>
                <c:ptCount val="1"/>
                <c:pt idx="0">
                  <c:v> Danmark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III.6a!$A$4:$A$7</c:f>
              <c:strCache>
                <c:ptCount val="4"/>
                <c:pt idx="0">
                  <c:v>Oksekød</c:v>
                </c:pt>
                <c:pt idx="1">
                  <c:v>Svinekød</c:v>
                </c:pt>
                <c:pt idx="2">
                  <c:v>Fjerkræ</c:v>
                </c:pt>
                <c:pt idx="3">
                  <c:v>Andet kød</c:v>
                </c:pt>
              </c:strCache>
            </c:strRef>
          </c:cat>
          <c:val>
            <c:numRef>
              <c:f>III.6a!$B$4:$B$7</c:f>
              <c:numCache>
                <c:formatCode>0.00</c:formatCode>
                <c:ptCount val="4"/>
                <c:pt idx="0">
                  <c:v>27.909574855015556</c:v>
                </c:pt>
                <c:pt idx="1">
                  <c:v>5.749262773095011</c:v>
                </c:pt>
                <c:pt idx="2">
                  <c:v>17.699042394544961</c:v>
                </c:pt>
                <c:pt idx="3">
                  <c:v>8.088482376301668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C-40A6-B02F-68DE036E6859}"/>
            </c:ext>
          </c:extLst>
        </c:ser>
        <c:ser>
          <c:idx val="1"/>
          <c:order val="1"/>
          <c:tx>
            <c:strRef>
              <c:f>III.6a!$C$3</c:f>
              <c:strCache>
                <c:ptCount val="1"/>
                <c:pt idx="0">
                  <c:v> Udlandet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III.6a!$A$4:$A$7</c:f>
              <c:strCache>
                <c:ptCount val="4"/>
                <c:pt idx="0">
                  <c:v>Oksekød</c:v>
                </c:pt>
                <c:pt idx="1">
                  <c:v>Svinekød</c:v>
                </c:pt>
                <c:pt idx="2">
                  <c:v>Fjerkræ</c:v>
                </c:pt>
                <c:pt idx="3">
                  <c:v>Andet kød</c:v>
                </c:pt>
              </c:strCache>
            </c:strRef>
          </c:cat>
          <c:val>
            <c:numRef>
              <c:f>III.6a!$C$4:$C$7</c:f>
              <c:numCache>
                <c:formatCode>0.00</c:formatCode>
                <c:ptCount val="4"/>
                <c:pt idx="0">
                  <c:v>11.965770999776204</c:v>
                </c:pt>
                <c:pt idx="1">
                  <c:v>2.9500994755217147</c:v>
                </c:pt>
                <c:pt idx="2">
                  <c:v>9.3281850951012864</c:v>
                </c:pt>
                <c:pt idx="3">
                  <c:v>9.7056577914922659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C-40A6-B02F-68DE036E6859}"/>
            </c:ext>
          </c:extLst>
        </c:ser>
        <c:ser>
          <c:idx val="2"/>
          <c:order val="2"/>
          <c:tx>
            <c:strRef>
              <c:f>III.6a!$D$3</c:f>
              <c:strCache>
                <c:ptCount val="1"/>
                <c:pt idx="0">
                  <c:v>Ikke klassificeret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III.6a!$A$4:$A$7</c:f>
              <c:strCache>
                <c:ptCount val="4"/>
                <c:pt idx="0">
                  <c:v>Oksekød</c:v>
                </c:pt>
                <c:pt idx="1">
                  <c:v>Svinekød</c:v>
                </c:pt>
                <c:pt idx="2">
                  <c:v>Fjerkræ</c:v>
                </c:pt>
                <c:pt idx="3">
                  <c:v>Andet kød</c:v>
                </c:pt>
              </c:strCache>
            </c:strRef>
          </c:cat>
          <c:val>
            <c:numRef>
              <c:f>III.6a!$D$4:$D$7</c:f>
              <c:numCache>
                <c:formatCode>0.00</c:formatCode>
                <c:ptCount val="4"/>
                <c:pt idx="0">
                  <c:v>15.393483767645861</c:v>
                </c:pt>
                <c:pt idx="1">
                  <c:v>7.2152746820164291</c:v>
                </c:pt>
                <c:pt idx="2">
                  <c:v>18.042148597212478</c:v>
                </c:pt>
                <c:pt idx="3">
                  <c:v>0.43485316671264174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3C-40A6-B02F-68DE036E6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5894384"/>
        <c:axId val="725895040"/>
      </c:barChart>
      <c:catAx>
        <c:axId val="72589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25895040"/>
        <c:crosses val="min"/>
        <c:auto val="1"/>
        <c:lblAlgn val="ctr"/>
        <c:lblOffset val="100"/>
        <c:noMultiLvlLbl val="0"/>
      </c:catAx>
      <c:valAx>
        <c:axId val="725895040"/>
        <c:scaling>
          <c:orientation val="minMax"/>
          <c:max val="4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25894384"/>
        <c:crosses val="autoZero"/>
        <c:crossBetween val="between"/>
        <c:majorUnit val="1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5487901670164357"/>
          <c:w val="0.99240618148067172"/>
          <c:h val="0.1232497196087541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III.6b!$B$3</c:f>
              <c:strCache>
                <c:ptCount val="1"/>
                <c:pt idx="0">
                  <c:v> Danmark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III.6b!$A$4:$A$7</c:f>
              <c:strCache>
                <c:ptCount val="4"/>
                <c:pt idx="0">
                  <c:v>Oksekød</c:v>
                </c:pt>
                <c:pt idx="1">
                  <c:v>Svinekød</c:v>
                </c:pt>
                <c:pt idx="2">
                  <c:v>Fjerkræ</c:v>
                </c:pt>
                <c:pt idx="3">
                  <c:v>Andet kød</c:v>
                </c:pt>
              </c:strCache>
            </c:strRef>
          </c:cat>
          <c:val>
            <c:numRef>
              <c:f>III.6b!$B$4:$B$7</c:f>
              <c:numCache>
                <c:formatCode>0.00</c:formatCode>
                <c:ptCount val="4"/>
                <c:pt idx="0">
                  <c:v>-23.672920239552198</c:v>
                </c:pt>
                <c:pt idx="1">
                  <c:v>-1.9212244351064787</c:v>
                </c:pt>
                <c:pt idx="2">
                  <c:v>-15.879632729880949</c:v>
                </c:pt>
                <c:pt idx="3">
                  <c:v>-27.409677055884377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A-49DA-8490-49E1DE666C22}"/>
            </c:ext>
          </c:extLst>
        </c:ser>
        <c:ser>
          <c:idx val="1"/>
          <c:order val="1"/>
          <c:tx>
            <c:strRef>
              <c:f>III.6b!$C$3</c:f>
              <c:strCache>
                <c:ptCount val="1"/>
                <c:pt idx="0">
                  <c:v> Udlandet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III.6b!$A$4:$A$7</c:f>
              <c:strCache>
                <c:ptCount val="4"/>
                <c:pt idx="0">
                  <c:v>Oksekød</c:v>
                </c:pt>
                <c:pt idx="1">
                  <c:v>Svinekød</c:v>
                </c:pt>
                <c:pt idx="2">
                  <c:v>Fjerkræ</c:v>
                </c:pt>
                <c:pt idx="3">
                  <c:v>Andet kød</c:v>
                </c:pt>
              </c:strCache>
            </c:strRef>
          </c:cat>
          <c:val>
            <c:numRef>
              <c:f>III.6b!$C$4:$C$7</c:f>
              <c:numCache>
                <c:formatCode>0.00</c:formatCode>
                <c:ptCount val="4"/>
                <c:pt idx="0">
                  <c:v>-21.339822041295797</c:v>
                </c:pt>
                <c:pt idx="1">
                  <c:v>14.892138605094303</c:v>
                </c:pt>
                <c:pt idx="2">
                  <c:v>30.368081817350848</c:v>
                </c:pt>
                <c:pt idx="3">
                  <c:v>-25.315399580899726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DA-49DA-8490-49E1DE666C22}"/>
            </c:ext>
          </c:extLst>
        </c:ser>
        <c:ser>
          <c:idx val="2"/>
          <c:order val="2"/>
          <c:tx>
            <c:strRef>
              <c:f>III.6b!$D$3</c:f>
              <c:strCache>
                <c:ptCount val="1"/>
                <c:pt idx="0">
                  <c:v>Ikke klassificeret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III.6b!$A$4:$A$7</c:f>
              <c:strCache>
                <c:ptCount val="4"/>
                <c:pt idx="0">
                  <c:v>Oksekød</c:v>
                </c:pt>
                <c:pt idx="1">
                  <c:v>Svinekød</c:v>
                </c:pt>
                <c:pt idx="2">
                  <c:v>Fjerkræ</c:v>
                </c:pt>
                <c:pt idx="3">
                  <c:v>Andet kød</c:v>
                </c:pt>
              </c:strCache>
            </c:strRef>
          </c:cat>
          <c:val>
            <c:numRef>
              <c:f>III.6b!$D$4:$D$7</c:f>
              <c:numCache>
                <c:formatCode>0.00</c:formatCode>
                <c:ptCount val="4"/>
                <c:pt idx="0">
                  <c:v>-18.602379993928341</c:v>
                </c:pt>
                <c:pt idx="1">
                  <c:v>-23.639988187810669</c:v>
                </c:pt>
                <c:pt idx="2">
                  <c:v>-38.387807213224548</c:v>
                </c:pt>
                <c:pt idx="3">
                  <c:v>2.67029937265352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DA-49DA-8490-49E1DE666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4586384"/>
        <c:axId val="734586712"/>
      </c:barChar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III.6b!$A$4:$A$7</c:f>
              <c:strCache>
                <c:ptCount val="4"/>
                <c:pt idx="0">
                  <c:v>Oksekød</c:v>
                </c:pt>
                <c:pt idx="1">
                  <c:v>Svinekød</c:v>
                </c:pt>
                <c:pt idx="2">
                  <c:v>Fjerkræ</c:v>
                </c:pt>
                <c:pt idx="3">
                  <c:v>Andet kød</c:v>
                </c:pt>
              </c:strCache>
            </c:strRef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BDA-49DA-8490-49E1DE666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592288"/>
        <c:axId val="734591632"/>
      </c:lineChart>
      <c:catAx>
        <c:axId val="73458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34586712"/>
        <c:crossesAt val="0"/>
        <c:auto val="1"/>
        <c:lblAlgn val="ctr"/>
        <c:lblOffset val="100"/>
        <c:noMultiLvlLbl val="0"/>
      </c:catAx>
      <c:valAx>
        <c:axId val="734586712"/>
        <c:scaling>
          <c:orientation val="minMax"/>
          <c:max val="40"/>
          <c:min val="-4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4586384"/>
        <c:crosses val="autoZero"/>
        <c:crossBetween val="between"/>
        <c:majorUnit val="20"/>
      </c:valAx>
      <c:valAx>
        <c:axId val="734591632"/>
        <c:scaling>
          <c:orientation val="minMax"/>
          <c:max val="40"/>
          <c:min val="-40"/>
        </c:scaling>
        <c:delete val="1"/>
        <c:axPos val="r"/>
        <c:numFmt formatCode="#,##0" sourceLinked="0"/>
        <c:majorTickMark val="out"/>
        <c:minorTickMark val="none"/>
        <c:tickLblPos val="nextTo"/>
        <c:crossAx val="734592288"/>
        <c:crosses val="max"/>
        <c:crossBetween val="between"/>
        <c:majorUnit val="20"/>
      </c:valAx>
      <c:catAx>
        <c:axId val="73459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34591632"/>
        <c:crosses val="min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80939820717714E-2"/>
          <c:y val="0.10485099939430648"/>
          <c:w val="0.93079421469102519"/>
          <c:h val="0.76777407631738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III.7!$A$4</c:f>
              <c:strCache>
                <c:ptCount val="1"/>
                <c:pt idx="0">
                  <c:v> Elasticitet</c:v>
                </c:pt>
              </c:strCache>
            </c:strRef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III.7!$B$9:$E$9</c:f>
                <c:numCache>
                  <c:formatCode>General</c:formatCode>
                  <c:ptCount val="4"/>
                  <c:pt idx="0">
                    <c:v>9.4526473056783855E-2</c:v>
                  </c:pt>
                  <c:pt idx="1">
                    <c:v>5.1305816195502008E-2</c:v>
                  </c:pt>
                  <c:pt idx="2">
                    <c:v>4.2243576084130874E-2</c:v>
                  </c:pt>
                  <c:pt idx="3">
                    <c:v>1.1910364890114824</c:v>
                  </c:pt>
                </c:numCache>
              </c:numRef>
            </c:plus>
            <c:minus>
              <c:numRef>
                <c:f>III.7!$B$8:$E$8</c:f>
                <c:numCache>
                  <c:formatCode>General</c:formatCode>
                  <c:ptCount val="4"/>
                  <c:pt idx="0">
                    <c:v>8.050955145721872E-2</c:v>
                  </c:pt>
                  <c:pt idx="1">
                    <c:v>6.2349793881584015E-2</c:v>
                  </c:pt>
                  <c:pt idx="2">
                    <c:v>3.7572576852230144E-2</c:v>
                  </c:pt>
                  <c:pt idx="3">
                    <c:v>1.069939008195441</c:v>
                  </c:pt>
                </c:numCache>
              </c:numRef>
            </c:minus>
            <c:spPr>
              <a:ln w="31750">
                <a:headEnd w="sm" len="sm"/>
              </a:ln>
            </c:spPr>
          </c:errBars>
          <c:cat>
            <c:strRef>
              <c:f>III.7!$B$3:$E$3</c:f>
              <c:strCache>
                <c:ptCount val="4"/>
                <c:pt idx="0">
                  <c:v>Oksekød</c:v>
                </c:pt>
                <c:pt idx="1">
                  <c:v>Svinekød</c:v>
                </c:pt>
                <c:pt idx="2">
                  <c:v>Fjerkræ</c:v>
                </c:pt>
                <c:pt idx="3">
                  <c:v>Andet kød</c:v>
                </c:pt>
              </c:strCache>
            </c:strRef>
          </c:cat>
          <c:val>
            <c:numRef>
              <c:f>III.7!$B$4:$E$4</c:f>
              <c:numCache>
                <c:formatCode>0.00</c:formatCode>
                <c:ptCount val="4"/>
                <c:pt idx="0">
                  <c:v>-0.68749410216871265</c:v>
                </c:pt>
                <c:pt idx="1">
                  <c:v>-1.280806884584279</c:v>
                </c:pt>
                <c:pt idx="2">
                  <c:v>-1.2100221079018261</c:v>
                </c:pt>
                <c:pt idx="3">
                  <c:v>-3.448563740713773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5-4A5E-8DB9-D0BE5F61C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7226256"/>
        <c:axId val="807217728"/>
      </c:barChart>
      <c:lineChart>
        <c:grouping val="standard"/>
        <c:varyColors val="0"/>
        <c:ser>
          <c:idx val="1"/>
          <c:order val="1"/>
          <c:tx>
            <c:v>SeriesForSecondaryAxis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C0504D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III.7!$B$3:$E$3</c:f>
              <c:strCache>
                <c:ptCount val="4"/>
                <c:pt idx="0">
                  <c:v>Oksekød</c:v>
                </c:pt>
                <c:pt idx="1">
                  <c:v>Svinekød</c:v>
                </c:pt>
                <c:pt idx="2">
                  <c:v>Fjerkræ</c:v>
                </c:pt>
                <c:pt idx="3">
                  <c:v>Andet kød</c:v>
                </c:pt>
              </c:strCache>
            </c:strRef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EE5-4A5E-8DB9-D0BE5F61C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277936"/>
        <c:axId val="616777936"/>
      </c:lineChart>
      <c:catAx>
        <c:axId val="80722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807217728"/>
        <c:crossesAt val="0"/>
        <c:auto val="1"/>
        <c:lblAlgn val="ctr"/>
        <c:lblOffset val="100"/>
        <c:noMultiLvlLbl val="0"/>
      </c:catAx>
      <c:valAx>
        <c:axId val="807217728"/>
        <c:scaling>
          <c:orientation val="minMax"/>
          <c:max val="0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7226256"/>
        <c:crosses val="autoZero"/>
        <c:crossBetween val="between"/>
        <c:majorUnit val="1"/>
      </c:valAx>
      <c:valAx>
        <c:axId val="616777936"/>
        <c:scaling>
          <c:orientation val="minMax"/>
          <c:max val="0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805277936"/>
        <c:crosses val="max"/>
        <c:crossBetween val="between"/>
        <c:majorUnit val="1"/>
      </c:valAx>
      <c:catAx>
        <c:axId val="80527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16777936"/>
        <c:crosses val="min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1"/>
          <c:h val="0.72170684433676557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'Boks III.5'!$A$4</c:f>
              <c:strCache>
                <c:ptCount val="1"/>
                <c:pt idx="0">
                  <c:v> Hakket</c:v>
                </c:pt>
              </c:strCache>
            </c:strRef>
          </c:tx>
          <c:spPr>
            <a:solidFill>
              <a:srgbClr val="AAA631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strRef>
              <c:f>'Boks III.5'!$B$3:$IS$3</c:f>
              <c:strCache>
                <c:ptCount val="5"/>
                <c:pt idx="0">
                  <c:v>Oksekød</c:v>
                </c:pt>
                <c:pt idx="1">
                  <c:v>Svinekød</c:v>
                </c:pt>
                <c:pt idx="2">
                  <c:v>Kylling</c:v>
                </c:pt>
                <c:pt idx="3">
                  <c:v>Andet fjerkræ</c:v>
                </c:pt>
                <c:pt idx="4">
                  <c:v>Andet kød</c:v>
                </c:pt>
              </c:strCache>
            </c:strRef>
          </c:cat>
          <c:val>
            <c:numRef>
              <c:f>'Boks III.5'!$B$4:$F$4</c:f>
              <c:numCache>
                <c:formatCode>0.00</c:formatCode>
                <c:ptCount val="5"/>
                <c:pt idx="0">
                  <c:v>-1.32</c:v>
                </c:pt>
                <c:pt idx="1">
                  <c:v>-1.546</c:v>
                </c:pt>
                <c:pt idx="2">
                  <c:v>-4.7750000000000004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0-47EB-89F9-8C1C8503677E}"/>
            </c:ext>
          </c:extLst>
        </c:ser>
        <c:ser>
          <c:idx val="4"/>
          <c:order val="3"/>
          <c:tx>
            <c:strRef>
              <c:f>'Boks III.5'!$A$5</c:f>
              <c:strCache>
                <c:ptCount val="1"/>
                <c:pt idx="0">
                  <c:v> Ikke hakket</c:v>
                </c:pt>
              </c:strCache>
            </c:strRef>
          </c:tx>
          <c:spPr>
            <a:solidFill>
              <a:srgbClr val="D0CD8D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strRef>
              <c:f>'Boks III.5'!$B$3:$IS$3</c:f>
              <c:strCache>
                <c:ptCount val="5"/>
                <c:pt idx="0">
                  <c:v>Oksekød</c:v>
                </c:pt>
                <c:pt idx="1">
                  <c:v>Svinekød</c:v>
                </c:pt>
                <c:pt idx="2">
                  <c:v>Kylling</c:v>
                </c:pt>
                <c:pt idx="3">
                  <c:v>Andet fjerkræ</c:v>
                </c:pt>
                <c:pt idx="4">
                  <c:v>Andet kød</c:v>
                </c:pt>
              </c:strCache>
            </c:strRef>
          </c:cat>
          <c:val>
            <c:numRef>
              <c:f>'Boks III.5'!$B$5:$F$5</c:f>
              <c:numCache>
                <c:formatCode>0.00</c:formatCode>
                <c:ptCount val="5"/>
                <c:pt idx="0">
                  <c:v>-1.47</c:v>
                </c:pt>
                <c:pt idx="1">
                  <c:v>-1.393</c:v>
                </c:pt>
                <c:pt idx="2">
                  <c:v>-1.292</c:v>
                </c:pt>
                <c:pt idx="3">
                  <c:v>-6.1349999999999998</c:v>
                </c:pt>
                <c:pt idx="4">
                  <c:v>-3.488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40-47EB-89F9-8C1C85036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6469832"/>
        <c:axId val="706497712"/>
      </c:barChart>
      <c:lineChart>
        <c:grouping val="standard"/>
        <c:varyColors val="0"/>
        <c:ser>
          <c:idx val="0"/>
          <c:order val="0"/>
          <c:tx>
            <c:strRef>
              <c:f>'Boks III.5'!$A$8</c:f>
              <c:strCache>
                <c:ptCount val="1"/>
                <c:pt idx="0">
                  <c:v> CI 1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B9BD5"/>
                  </a:solidFill>
                  <a:prstDash val="solid"/>
                  <a:round/>
                </a14:hiddenLine>
              </a:ext>
            </a:extLst>
          </c:spPr>
          <c:marker>
            <c:symbol val="dash"/>
            <c:size val="8"/>
            <c:spPr>
              <a:solidFill>
                <a:schemeClr val="tx1"/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ap="flat" cmpd="sng" algn="ctr">
                    <a:solidFill>
                      <a:srgbClr val="5B9BD5"/>
                    </a:solidFill>
                    <a:prstDash val="solid"/>
                    <a:round/>
                  </a14:hiddenLine>
                </a:ext>
              </a:extLst>
            </c:spPr>
          </c:marker>
          <c:cat>
            <c:numRef>
              <c:f>'Boks III.5'!$B$7:$IS$7</c:f>
              <c:numCache>
                <c:formatCode>m/d/yyyy</c:formatCode>
                <c:ptCount val="25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</c:numCache>
            </c:numRef>
          </c:cat>
          <c:val>
            <c:numRef>
              <c:f>'Boks III.5'!$B$8:$IS$8</c:f>
              <c:numCache>
                <c:formatCode>General</c:formatCode>
                <c:ptCount val="25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 formatCode="0.00">
                  <c:v>-1.4532800000000001</c:v>
                </c:pt>
                <c:pt idx="19" formatCode="0.00">
                  <c:v>#N/A</c:v>
                </c:pt>
                <c:pt idx="20" formatCode="0.00">
                  <c:v>#N/A</c:v>
                </c:pt>
                <c:pt idx="21" formatCode="0.00">
                  <c:v>#N/A</c:v>
                </c:pt>
                <c:pt idx="22" formatCode="0.00">
                  <c:v>#N/A</c:v>
                </c:pt>
                <c:pt idx="23" formatCode="0.00">
                  <c:v>#N/A</c:v>
                </c:pt>
                <c:pt idx="24" formatCode="0.00">
                  <c:v>#N/A</c:v>
                </c:pt>
                <c:pt idx="25" formatCode="0.00">
                  <c:v>#N/A</c:v>
                </c:pt>
                <c:pt idx="26" formatCode="0.00">
                  <c:v>#N/A</c:v>
                </c:pt>
                <c:pt idx="27" formatCode="0.00">
                  <c:v>#N/A</c:v>
                </c:pt>
                <c:pt idx="28" formatCode="0.00">
                  <c:v>#N/A</c:v>
                </c:pt>
                <c:pt idx="29" formatCode="0.00">
                  <c:v>#N/A</c:v>
                </c:pt>
                <c:pt idx="30" formatCode="0.00">
                  <c:v>#N/A</c:v>
                </c:pt>
                <c:pt idx="31" formatCode="0.00">
                  <c:v>#N/A</c:v>
                </c:pt>
                <c:pt idx="32" formatCode="0.00">
                  <c:v>-1.9501999999999999</c:v>
                </c:pt>
                <c:pt idx="33" formatCode="0.00">
                  <c:v>#N/A</c:v>
                </c:pt>
                <c:pt idx="34" formatCode="0.00">
                  <c:v>#N/A</c:v>
                </c:pt>
                <c:pt idx="35" formatCode="0.00">
                  <c:v>#N/A</c:v>
                </c:pt>
                <c:pt idx="36" formatCode="0.00">
                  <c:v>#N/A</c:v>
                </c:pt>
                <c:pt idx="37" formatCode="0.00">
                  <c:v>#N/A</c:v>
                </c:pt>
                <c:pt idx="38" formatCode="0.00">
                  <c:v>#N/A</c:v>
                </c:pt>
                <c:pt idx="39" formatCode="0.00">
                  <c:v>#N/A</c:v>
                </c:pt>
                <c:pt idx="40" formatCode="0.00">
                  <c:v>#N/A</c:v>
                </c:pt>
                <c:pt idx="41" formatCode="0.00">
                  <c:v>#N/A</c:v>
                </c:pt>
                <c:pt idx="42" formatCode="0.00">
                  <c:v>#N/A</c:v>
                </c:pt>
                <c:pt idx="43" formatCode="0.00">
                  <c:v>#N/A</c:v>
                </c:pt>
                <c:pt idx="44" formatCode="0.00">
                  <c:v>#N/A</c:v>
                </c:pt>
                <c:pt idx="45" formatCode="0.00">
                  <c:v>#N/A</c:v>
                </c:pt>
                <c:pt idx="46" formatCode="0.00">
                  <c:v>#N/A</c:v>
                </c:pt>
                <c:pt idx="47" formatCode="0.00">
                  <c:v>#N/A</c:v>
                </c:pt>
                <c:pt idx="48" formatCode="0.00">
                  <c:v>#N/A</c:v>
                </c:pt>
                <c:pt idx="49" formatCode="0.00">
                  <c:v>#N/A</c:v>
                </c:pt>
                <c:pt idx="50" formatCode="0.00">
                  <c:v>#N/A</c:v>
                </c:pt>
                <c:pt idx="51" formatCode="0.00">
                  <c:v>#N/A</c:v>
                </c:pt>
                <c:pt idx="52" formatCode="0.00">
                  <c:v>#N/A</c:v>
                </c:pt>
                <c:pt idx="53" formatCode="0.00">
                  <c:v>#N/A</c:v>
                </c:pt>
                <c:pt idx="54" formatCode="0.00">
                  <c:v>#N/A</c:v>
                </c:pt>
                <c:pt idx="55" formatCode="0.00">
                  <c:v>#N/A</c:v>
                </c:pt>
                <c:pt idx="56" formatCode="0.00">
                  <c:v>#N/A</c:v>
                </c:pt>
                <c:pt idx="57" formatCode="0.00">
                  <c:v>#N/A</c:v>
                </c:pt>
                <c:pt idx="58" formatCode="0.00">
                  <c:v>#N/A</c:v>
                </c:pt>
                <c:pt idx="59" formatCode="0.00">
                  <c:v>#N/A</c:v>
                </c:pt>
                <c:pt idx="60" formatCode="0.00">
                  <c:v>#N/A</c:v>
                </c:pt>
                <c:pt idx="61" formatCode="0.00">
                  <c:v>#N/A</c:v>
                </c:pt>
                <c:pt idx="62" formatCode="0.00">
                  <c:v>#N/A</c:v>
                </c:pt>
                <c:pt idx="63" formatCode="0.00">
                  <c:v>#N/A</c:v>
                </c:pt>
                <c:pt idx="64" formatCode="0.00">
                  <c:v>#N/A</c:v>
                </c:pt>
                <c:pt idx="65" formatCode="0.00">
                  <c:v>#N/A</c:v>
                </c:pt>
                <c:pt idx="66" formatCode="0.00">
                  <c:v>#N/A</c:v>
                </c:pt>
                <c:pt idx="67" formatCode="0.00">
                  <c:v>#N/A</c:v>
                </c:pt>
                <c:pt idx="68" formatCode="0.00">
                  <c:v>-1.76356</c:v>
                </c:pt>
                <c:pt idx="69" formatCode="0.00">
                  <c:v>#N/A</c:v>
                </c:pt>
                <c:pt idx="70" formatCode="0.00">
                  <c:v>#N/A</c:v>
                </c:pt>
                <c:pt idx="71" formatCode="0.00">
                  <c:v>#N/A</c:v>
                </c:pt>
                <c:pt idx="72" formatCode="0.00">
                  <c:v>#N/A</c:v>
                </c:pt>
                <c:pt idx="73" formatCode="0.00">
                  <c:v>#N/A</c:v>
                </c:pt>
                <c:pt idx="74" formatCode="0.00">
                  <c:v>#N/A</c:v>
                </c:pt>
                <c:pt idx="75" formatCode="0.00">
                  <c:v>#N/A</c:v>
                </c:pt>
                <c:pt idx="76" formatCode="0.00">
                  <c:v>#N/A</c:v>
                </c:pt>
                <c:pt idx="77" formatCode="0.00">
                  <c:v>#N/A</c:v>
                </c:pt>
                <c:pt idx="78" formatCode="0.00">
                  <c:v>#N/A</c:v>
                </c:pt>
                <c:pt idx="79" formatCode="0.00">
                  <c:v>#N/A</c:v>
                </c:pt>
                <c:pt idx="80" formatCode="0.00">
                  <c:v>#N/A</c:v>
                </c:pt>
                <c:pt idx="81" formatCode="0.00">
                  <c:v>#N/A</c:v>
                </c:pt>
                <c:pt idx="82" formatCode="0.00">
                  <c:v>-1.46356</c:v>
                </c:pt>
                <c:pt idx="83" formatCode="0.00">
                  <c:v>#N/A</c:v>
                </c:pt>
                <c:pt idx="84" formatCode="0.00">
                  <c:v>#N/A</c:v>
                </c:pt>
                <c:pt idx="85" formatCode="0.00">
                  <c:v>#N/A</c:v>
                </c:pt>
                <c:pt idx="86" formatCode="0.00">
                  <c:v>#N/A</c:v>
                </c:pt>
                <c:pt idx="87" formatCode="0.00">
                  <c:v>#N/A</c:v>
                </c:pt>
                <c:pt idx="88" formatCode="0.00">
                  <c:v>#N/A</c:v>
                </c:pt>
                <c:pt idx="89" formatCode="0.00">
                  <c:v>#N/A</c:v>
                </c:pt>
                <c:pt idx="90" formatCode="0.00">
                  <c:v>#N/A</c:v>
                </c:pt>
                <c:pt idx="91" formatCode="0.00">
                  <c:v>#N/A</c:v>
                </c:pt>
                <c:pt idx="92" formatCode="0.00">
                  <c:v>#N/A</c:v>
                </c:pt>
                <c:pt idx="93" formatCode="0.00">
                  <c:v>#N/A</c:v>
                </c:pt>
                <c:pt idx="94" formatCode="0.00">
                  <c:v>#N/A</c:v>
                </c:pt>
                <c:pt idx="95" formatCode="0.00">
                  <c:v>#N/A</c:v>
                </c:pt>
                <c:pt idx="96" formatCode="0.00">
                  <c:v>#N/A</c:v>
                </c:pt>
                <c:pt idx="97" formatCode="0.00">
                  <c:v>#N/A</c:v>
                </c:pt>
                <c:pt idx="98" formatCode="0.00">
                  <c:v>#N/A</c:v>
                </c:pt>
                <c:pt idx="99" formatCode="0.00">
                  <c:v>#N/A</c:v>
                </c:pt>
                <c:pt idx="100" formatCode="0.00">
                  <c:v>#N/A</c:v>
                </c:pt>
                <c:pt idx="101" formatCode="0.00">
                  <c:v>#N/A</c:v>
                </c:pt>
                <c:pt idx="102" formatCode="0.00">
                  <c:v>#N/A</c:v>
                </c:pt>
                <c:pt idx="103" formatCode="0.00">
                  <c:v>#N/A</c:v>
                </c:pt>
                <c:pt idx="104" formatCode="0.00">
                  <c:v>#N/A</c:v>
                </c:pt>
                <c:pt idx="105" formatCode="0.00">
                  <c:v>#N/A</c:v>
                </c:pt>
                <c:pt idx="106" formatCode="0.00">
                  <c:v>#N/A</c:v>
                </c:pt>
                <c:pt idx="107" formatCode="0.00">
                  <c:v>#N/A</c:v>
                </c:pt>
                <c:pt idx="108" formatCode="0.00">
                  <c:v>#N/A</c:v>
                </c:pt>
                <c:pt idx="109" formatCode="0.00">
                  <c:v>#N/A</c:v>
                </c:pt>
                <c:pt idx="110" formatCode="0.00">
                  <c:v>#N/A</c:v>
                </c:pt>
                <c:pt idx="111" formatCode="0.00">
                  <c:v>#N/A</c:v>
                </c:pt>
                <c:pt idx="112" formatCode="0.00">
                  <c:v>#N/A</c:v>
                </c:pt>
                <c:pt idx="113" formatCode="0.00">
                  <c:v>#N/A</c:v>
                </c:pt>
                <c:pt idx="114" formatCode="0.00">
                  <c:v>#N/A</c:v>
                </c:pt>
                <c:pt idx="115" formatCode="0.00">
                  <c:v>#N/A</c:v>
                </c:pt>
                <c:pt idx="116" formatCode="0.00">
                  <c:v>#N/A</c:v>
                </c:pt>
                <c:pt idx="117" formatCode="0.00">
                  <c:v>#N/A</c:v>
                </c:pt>
                <c:pt idx="118" formatCode="0.00">
                  <c:v>-6.3802400000000006</c:v>
                </c:pt>
                <c:pt idx="119" formatCode="0.00">
                  <c:v>#N/A</c:v>
                </c:pt>
                <c:pt idx="120" formatCode="0.00">
                  <c:v>#N/A</c:v>
                </c:pt>
                <c:pt idx="121" formatCode="0.00">
                  <c:v>#N/A</c:v>
                </c:pt>
                <c:pt idx="122" formatCode="0.00">
                  <c:v>#N/A</c:v>
                </c:pt>
                <c:pt idx="123" formatCode="0.00">
                  <c:v>#N/A</c:v>
                </c:pt>
                <c:pt idx="124" formatCode="0.00">
                  <c:v>#N/A</c:v>
                </c:pt>
                <c:pt idx="125" formatCode="0.00">
                  <c:v>#N/A</c:v>
                </c:pt>
                <c:pt idx="126" formatCode="0.00">
                  <c:v>#N/A</c:v>
                </c:pt>
                <c:pt idx="127" formatCode="0.00">
                  <c:v>#N/A</c:v>
                </c:pt>
                <c:pt idx="128" formatCode="0.00">
                  <c:v>#N/A</c:v>
                </c:pt>
                <c:pt idx="129" formatCode="0.00">
                  <c:v>#N/A</c:v>
                </c:pt>
                <c:pt idx="130" formatCode="0.00">
                  <c:v>#N/A</c:v>
                </c:pt>
                <c:pt idx="131" formatCode="0.00">
                  <c:v>#N/A</c:v>
                </c:pt>
                <c:pt idx="132" formatCode="0.00">
                  <c:v>#N/A</c:v>
                </c:pt>
                <c:pt idx="133" formatCode="0.00">
                  <c:v>-1.2410400000000001</c:v>
                </c:pt>
                <c:pt idx="134" formatCode="0.00">
                  <c:v>#N/A</c:v>
                </c:pt>
                <c:pt idx="135" formatCode="0.00">
                  <c:v>#N/A</c:v>
                </c:pt>
                <c:pt idx="136" formatCode="0.00">
                  <c:v>#N/A</c:v>
                </c:pt>
                <c:pt idx="137" formatCode="0.00">
                  <c:v>#N/A</c:v>
                </c:pt>
                <c:pt idx="138" formatCode="0.00">
                  <c:v>#N/A</c:v>
                </c:pt>
                <c:pt idx="139" formatCode="0.00">
                  <c:v>#N/A</c:v>
                </c:pt>
                <c:pt idx="140" formatCode="0.00">
                  <c:v>#N/A</c:v>
                </c:pt>
                <c:pt idx="141" formatCode="0.00">
                  <c:v>#N/A</c:v>
                </c:pt>
                <c:pt idx="142" formatCode="0.00">
                  <c:v>#N/A</c:v>
                </c:pt>
                <c:pt idx="143" formatCode="0.00">
                  <c:v>#N/A</c:v>
                </c:pt>
                <c:pt idx="144" formatCode="0.00">
                  <c:v>#N/A</c:v>
                </c:pt>
                <c:pt idx="145" formatCode="0.00">
                  <c:v>#N/A</c:v>
                </c:pt>
                <c:pt idx="146" formatCode="0.00">
                  <c:v>#N/A</c:v>
                </c:pt>
                <c:pt idx="147" formatCode="0.00">
                  <c:v>#N/A</c:v>
                </c:pt>
                <c:pt idx="148" formatCode="0.00">
                  <c:v>#N/A</c:v>
                </c:pt>
                <c:pt idx="149" formatCode="0.00">
                  <c:v>#N/A</c:v>
                </c:pt>
                <c:pt idx="150" formatCode="0.00">
                  <c:v>#N/A</c:v>
                </c:pt>
                <c:pt idx="151" formatCode="0.00">
                  <c:v>#N/A</c:v>
                </c:pt>
                <c:pt idx="152" formatCode="0.00">
                  <c:v>#N/A</c:v>
                </c:pt>
                <c:pt idx="153" formatCode="0.00">
                  <c:v>#N/A</c:v>
                </c:pt>
                <c:pt idx="154" formatCode="0.00">
                  <c:v>#N/A</c:v>
                </c:pt>
                <c:pt idx="155" formatCode="0.00">
                  <c:v>#N/A</c:v>
                </c:pt>
                <c:pt idx="156" formatCode="0.00">
                  <c:v>#N/A</c:v>
                </c:pt>
                <c:pt idx="157" formatCode="0.00">
                  <c:v>#N/A</c:v>
                </c:pt>
                <c:pt idx="158" formatCode="0.00">
                  <c:v>#N/A</c:v>
                </c:pt>
                <c:pt idx="159" formatCode="0.00">
                  <c:v>#N/A</c:v>
                </c:pt>
                <c:pt idx="160" formatCode="0.00">
                  <c:v>#N/A</c:v>
                </c:pt>
                <c:pt idx="161" formatCode="0.00">
                  <c:v>#N/A</c:v>
                </c:pt>
                <c:pt idx="162" formatCode="0.00">
                  <c:v>#N/A</c:v>
                </c:pt>
                <c:pt idx="163" formatCode="0.00">
                  <c:v>#N/A</c:v>
                </c:pt>
                <c:pt idx="164" formatCode="0.00">
                  <c:v>#N/A</c:v>
                </c:pt>
                <c:pt idx="165" formatCode="0.00">
                  <c:v>#N/A</c:v>
                </c:pt>
                <c:pt idx="166" formatCode="0.00">
                  <c:v>#N/A</c:v>
                </c:pt>
                <c:pt idx="167" formatCode="0.00">
                  <c:v>#N/A</c:v>
                </c:pt>
                <c:pt idx="168" formatCode="0.00">
                  <c:v>#N/A</c:v>
                </c:pt>
                <c:pt idx="169" formatCode="0.00">
                  <c:v>#N/A</c:v>
                </c:pt>
                <c:pt idx="170" formatCode="0.00">
                  <c:v>#N/A</c:v>
                </c:pt>
                <c:pt idx="171" formatCode="0.00">
                  <c:v>#N/A</c:v>
                </c:pt>
                <c:pt idx="172" formatCode="0.00">
                  <c:v>#N/A</c:v>
                </c:pt>
                <c:pt idx="173" formatCode="0.00">
                  <c:v>#N/A</c:v>
                </c:pt>
                <c:pt idx="174" formatCode="0.00">
                  <c:v>#N/A</c:v>
                </c:pt>
                <c:pt idx="175" formatCode="0.00">
                  <c:v>#N/A</c:v>
                </c:pt>
                <c:pt idx="176" formatCode="0.00">
                  <c:v>#N/A</c:v>
                </c:pt>
                <c:pt idx="177" formatCode="0.00">
                  <c:v>#N/A</c:v>
                </c:pt>
                <c:pt idx="178" formatCode="0.00">
                  <c:v>#N/A</c:v>
                </c:pt>
                <c:pt idx="179" formatCode="0.00">
                  <c:v>#N/A</c:v>
                </c:pt>
                <c:pt idx="180" formatCode="0.00">
                  <c:v>#N/A</c:v>
                </c:pt>
                <c:pt idx="181" formatCode="0.00">
                  <c:v>#N/A</c:v>
                </c:pt>
                <c:pt idx="182" formatCode="0.00">
                  <c:v>#N/A</c:v>
                </c:pt>
                <c:pt idx="183" formatCode="0.00">
                  <c:v>-7.1659600000000001</c:v>
                </c:pt>
                <c:pt idx="184" formatCode="0.00">
                  <c:v>#N/A</c:v>
                </c:pt>
                <c:pt idx="185" formatCode="0.00">
                  <c:v>#N/A</c:v>
                </c:pt>
                <c:pt idx="186" formatCode="0.00">
                  <c:v>#N/A</c:v>
                </c:pt>
                <c:pt idx="187" formatCode="0.00">
                  <c:v>#N/A</c:v>
                </c:pt>
                <c:pt idx="188" formatCode="0.00">
                  <c:v>#N/A</c:v>
                </c:pt>
                <c:pt idx="189" formatCode="0.00">
                  <c:v>#N/A</c:v>
                </c:pt>
                <c:pt idx="190" formatCode="0.00">
                  <c:v>#N/A</c:v>
                </c:pt>
                <c:pt idx="191" formatCode="0.00">
                  <c:v>#N/A</c:v>
                </c:pt>
                <c:pt idx="192" formatCode="0.00">
                  <c:v>#N/A</c:v>
                </c:pt>
                <c:pt idx="193" formatCode="0.00">
                  <c:v>#N/A</c:v>
                </c:pt>
                <c:pt idx="194" formatCode="0.00">
                  <c:v>#N/A</c:v>
                </c:pt>
                <c:pt idx="195" formatCode="0.00">
                  <c:v>#N/A</c:v>
                </c:pt>
                <c:pt idx="196" formatCode="0.00">
                  <c:v>#N/A</c:v>
                </c:pt>
                <c:pt idx="197" formatCode="0.00">
                  <c:v>#N/A</c:v>
                </c:pt>
                <c:pt idx="198" formatCode="0.00">
                  <c:v>#N/A</c:v>
                </c:pt>
                <c:pt idx="199" formatCode="0.00">
                  <c:v>#N/A</c:v>
                </c:pt>
                <c:pt idx="200" formatCode="0.00">
                  <c:v>#N/A</c:v>
                </c:pt>
                <c:pt idx="201" formatCode="0.00">
                  <c:v>#N/A</c:v>
                </c:pt>
                <c:pt idx="202" formatCode="0.00">
                  <c:v>#N/A</c:v>
                </c:pt>
                <c:pt idx="203" formatCode="0.00">
                  <c:v>#N/A</c:v>
                </c:pt>
                <c:pt idx="204" formatCode="0.00">
                  <c:v>#N/A</c:v>
                </c:pt>
                <c:pt idx="205" formatCode="0.00">
                  <c:v>#N/A</c:v>
                </c:pt>
                <c:pt idx="206" formatCode="0.00">
                  <c:v>#N/A</c:v>
                </c:pt>
                <c:pt idx="207" formatCode="0.00">
                  <c:v>#N/A</c:v>
                </c:pt>
                <c:pt idx="208" formatCode="0.00">
                  <c:v>#N/A</c:v>
                </c:pt>
                <c:pt idx="209" formatCode="0.00">
                  <c:v>#N/A</c:v>
                </c:pt>
                <c:pt idx="210" formatCode="0.00">
                  <c:v>#N/A</c:v>
                </c:pt>
                <c:pt idx="211" formatCode="0.00">
                  <c:v>#N/A</c:v>
                </c:pt>
                <c:pt idx="212" formatCode="0.00">
                  <c:v>#N/A</c:v>
                </c:pt>
                <c:pt idx="213" formatCode="0.00">
                  <c:v>#N/A</c:v>
                </c:pt>
                <c:pt idx="214" formatCode="0.00">
                  <c:v>#N/A</c:v>
                </c:pt>
                <c:pt idx="215" formatCode="0.00">
                  <c:v>#N/A</c:v>
                </c:pt>
                <c:pt idx="216" formatCode="0.00">
                  <c:v>#N/A</c:v>
                </c:pt>
                <c:pt idx="217" formatCode="0.00">
                  <c:v>#N/A</c:v>
                </c:pt>
                <c:pt idx="218" formatCode="0.00">
                  <c:v>#N/A</c:v>
                </c:pt>
                <c:pt idx="219" formatCode="0.00">
                  <c:v>#N/A</c:v>
                </c:pt>
                <c:pt idx="220" formatCode="0.00">
                  <c:v>#N/A</c:v>
                </c:pt>
                <c:pt idx="221" formatCode="0.00">
                  <c:v>#N/A</c:v>
                </c:pt>
                <c:pt idx="222" formatCode="0.00">
                  <c:v>#N/A</c:v>
                </c:pt>
                <c:pt idx="223" formatCode="0.00">
                  <c:v>#N/A</c:v>
                </c:pt>
                <c:pt idx="224" formatCode="0.00">
                  <c:v>#N/A</c:v>
                </c:pt>
                <c:pt idx="225" formatCode="0.00">
                  <c:v>#N/A</c:v>
                </c:pt>
                <c:pt idx="226" formatCode="0.00">
                  <c:v>#N/A</c:v>
                </c:pt>
                <c:pt idx="227" formatCode="0.00">
                  <c:v>#N/A</c:v>
                </c:pt>
                <c:pt idx="228" formatCode="0.00">
                  <c:v>#N/A</c:v>
                </c:pt>
                <c:pt idx="229" formatCode="0.00">
                  <c:v>#N/A</c:v>
                </c:pt>
                <c:pt idx="230" formatCode="0.00">
                  <c:v>#N/A</c:v>
                </c:pt>
                <c:pt idx="231" formatCode="0.00">
                  <c:v>#N/A</c:v>
                </c:pt>
                <c:pt idx="232" formatCode="0.00">
                  <c:v>#N/A</c:v>
                </c:pt>
                <c:pt idx="233" formatCode="0.00">
                  <c:v>#N/A</c:v>
                </c:pt>
                <c:pt idx="234" formatCode="0.00">
                  <c:v>-4.6032399999999996</c:v>
                </c:pt>
                <c:pt idx="235" formatCode="0.00">
                  <c:v>#N/A</c:v>
                </c:pt>
                <c:pt idx="236" formatCode="0.00">
                  <c:v>#N/A</c:v>
                </c:pt>
                <c:pt idx="237" formatCode="0.00">
                  <c:v>#N/A</c:v>
                </c:pt>
                <c:pt idx="238" formatCode="0.00">
                  <c:v>#N/A</c:v>
                </c:pt>
                <c:pt idx="239" formatCode="0.00">
                  <c:v>#N/A</c:v>
                </c:pt>
                <c:pt idx="240" formatCode="0.00">
                  <c:v>#N/A</c:v>
                </c:pt>
                <c:pt idx="241" formatCode="0.00">
                  <c:v>#N/A</c:v>
                </c:pt>
                <c:pt idx="242" formatCode="0.00">
                  <c:v>#N/A</c:v>
                </c:pt>
                <c:pt idx="243" formatCode="0.00">
                  <c:v>#N/A</c:v>
                </c:pt>
                <c:pt idx="244" formatCode="0.00">
                  <c:v>#N/A</c:v>
                </c:pt>
                <c:pt idx="245" formatCode="0.00">
                  <c:v>#N/A</c:v>
                </c:pt>
                <c:pt idx="246" formatCode="0.00">
                  <c:v>#N/A</c:v>
                </c:pt>
                <c:pt idx="247" formatCode="0.00">
                  <c:v>#N/A</c:v>
                </c:pt>
                <c:pt idx="248" formatCode="0.00">
                  <c:v>#N/A</c:v>
                </c:pt>
                <c:pt idx="249" formatCode="0.00">
                  <c:v>#N/A</c:v>
                </c:pt>
                <c:pt idx="250" formatCode="0.00">
                  <c:v>#N/A</c:v>
                </c:pt>
                <c:pt idx="251" formatCode="0.0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40-47EB-89F9-8C1C8503677E}"/>
            </c:ext>
          </c:extLst>
        </c:ser>
        <c:ser>
          <c:idx val="1"/>
          <c:order val="1"/>
          <c:tx>
            <c:strRef>
              <c:f>'Boks III.5'!$A$9</c:f>
              <c:strCache>
                <c:ptCount val="1"/>
                <c:pt idx="0">
                  <c:v> CI 2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dash"/>
            <c:size val="8"/>
            <c:spPr>
              <a:solidFill>
                <a:srgbClr val="ED7D31"/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ap="flat" cmpd="sng" algn="ctr">
                    <a:solidFill>
                      <a:srgbClr val="ED7D31"/>
                    </a:solidFill>
                    <a:prstDash val="solid"/>
                    <a:round/>
                  </a14:hiddenLine>
                </a:ext>
              </a:extLst>
            </c:spPr>
          </c:marker>
          <c:dPt>
            <c:idx val="18"/>
            <c:marker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ED7D31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E540-47EB-89F9-8C1C8503677E}"/>
              </c:ext>
            </c:extLst>
          </c:dPt>
          <c:dPt>
            <c:idx val="32"/>
            <c:marker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ED7D31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E540-47EB-89F9-8C1C8503677E}"/>
              </c:ext>
            </c:extLst>
          </c:dPt>
          <c:dPt>
            <c:idx val="68"/>
            <c:marker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ED7D31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E540-47EB-89F9-8C1C8503677E}"/>
              </c:ext>
            </c:extLst>
          </c:dPt>
          <c:dPt>
            <c:idx val="82"/>
            <c:marker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ED7D31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E540-47EB-89F9-8C1C8503677E}"/>
              </c:ext>
            </c:extLst>
          </c:dPt>
          <c:dPt>
            <c:idx val="118"/>
            <c:marker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ED7D31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E540-47EB-89F9-8C1C8503677E}"/>
              </c:ext>
            </c:extLst>
          </c:dPt>
          <c:dPt>
            <c:idx val="132"/>
            <c:marker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ED7D31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E540-47EB-89F9-8C1C8503677E}"/>
              </c:ext>
            </c:extLst>
          </c:dPt>
          <c:dPt>
            <c:idx val="133"/>
            <c:marker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ED7D31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E540-47EB-89F9-8C1C8503677E}"/>
              </c:ext>
            </c:extLst>
          </c:dPt>
          <c:dPt>
            <c:idx val="183"/>
            <c:marker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ED7D31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E540-47EB-89F9-8C1C8503677E}"/>
              </c:ext>
            </c:extLst>
          </c:dPt>
          <c:dPt>
            <c:idx val="234"/>
            <c:marker>
              <c:spPr>
                <a:solidFill>
                  <a:schemeClr val="tx1"/>
                </a:solidFill>
                <a:ln w="25400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srgbClr val="ED7D31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E540-47EB-89F9-8C1C8503677E}"/>
              </c:ext>
            </c:extLst>
          </c:dPt>
          <c:cat>
            <c:numRef>
              <c:f>'Boks III.5'!$B$7:$IS$7</c:f>
              <c:numCache>
                <c:formatCode>m/d/yyyy</c:formatCode>
                <c:ptCount val="25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</c:numCache>
            </c:numRef>
          </c:cat>
          <c:val>
            <c:numRef>
              <c:f>'Boks III.5'!$B$9:$IS$9</c:f>
              <c:numCache>
                <c:formatCode>General</c:formatCode>
                <c:ptCount val="25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 formatCode="0.00">
                  <c:v>-1.18672</c:v>
                </c:pt>
                <c:pt idx="19" formatCode="0.00">
                  <c:v>#N/A</c:v>
                </c:pt>
                <c:pt idx="20" formatCode="0.00">
                  <c:v>#N/A</c:v>
                </c:pt>
                <c:pt idx="21" formatCode="0.00">
                  <c:v>#N/A</c:v>
                </c:pt>
                <c:pt idx="22" formatCode="0.00">
                  <c:v>#N/A</c:v>
                </c:pt>
                <c:pt idx="23" formatCode="0.00">
                  <c:v>#N/A</c:v>
                </c:pt>
                <c:pt idx="24" formatCode="0.00">
                  <c:v>#N/A</c:v>
                </c:pt>
                <c:pt idx="25" formatCode="0.00">
                  <c:v>#N/A</c:v>
                </c:pt>
                <c:pt idx="26" formatCode="0.00">
                  <c:v>#N/A</c:v>
                </c:pt>
                <c:pt idx="27" formatCode="0.00">
                  <c:v>#N/A</c:v>
                </c:pt>
                <c:pt idx="28" formatCode="0.00">
                  <c:v>#N/A</c:v>
                </c:pt>
                <c:pt idx="29" formatCode="0.00">
                  <c:v>#N/A</c:v>
                </c:pt>
                <c:pt idx="30" formatCode="0.00">
                  <c:v>#N/A</c:v>
                </c:pt>
                <c:pt idx="31" formatCode="0.00">
                  <c:v>#N/A</c:v>
                </c:pt>
                <c:pt idx="32" formatCode="0.00">
                  <c:v>-0.98980000000000001</c:v>
                </c:pt>
                <c:pt idx="33" formatCode="0.00">
                  <c:v>#N/A</c:v>
                </c:pt>
                <c:pt idx="34" formatCode="0.00">
                  <c:v>#N/A</c:v>
                </c:pt>
                <c:pt idx="35" formatCode="0.00">
                  <c:v>#N/A</c:v>
                </c:pt>
                <c:pt idx="36" formatCode="0.00">
                  <c:v>#N/A</c:v>
                </c:pt>
                <c:pt idx="37" formatCode="0.00">
                  <c:v>#N/A</c:v>
                </c:pt>
                <c:pt idx="38" formatCode="0.00">
                  <c:v>#N/A</c:v>
                </c:pt>
                <c:pt idx="39" formatCode="0.00">
                  <c:v>#N/A</c:v>
                </c:pt>
                <c:pt idx="40" formatCode="0.00">
                  <c:v>#N/A</c:v>
                </c:pt>
                <c:pt idx="41" formatCode="0.00">
                  <c:v>#N/A</c:v>
                </c:pt>
                <c:pt idx="42" formatCode="0.00">
                  <c:v>#N/A</c:v>
                </c:pt>
                <c:pt idx="43" formatCode="0.00">
                  <c:v>#N/A</c:v>
                </c:pt>
                <c:pt idx="44" formatCode="0.00">
                  <c:v>#N/A</c:v>
                </c:pt>
                <c:pt idx="45" formatCode="0.00">
                  <c:v>#N/A</c:v>
                </c:pt>
                <c:pt idx="46" formatCode="0.00">
                  <c:v>#N/A</c:v>
                </c:pt>
                <c:pt idx="47" formatCode="0.00">
                  <c:v>#N/A</c:v>
                </c:pt>
                <c:pt idx="48" formatCode="0.00">
                  <c:v>#N/A</c:v>
                </c:pt>
                <c:pt idx="49" formatCode="0.00">
                  <c:v>#N/A</c:v>
                </c:pt>
                <c:pt idx="50" formatCode="0.00">
                  <c:v>#N/A</c:v>
                </c:pt>
                <c:pt idx="51" formatCode="0.00">
                  <c:v>#N/A</c:v>
                </c:pt>
                <c:pt idx="52" formatCode="0.00">
                  <c:v>#N/A</c:v>
                </c:pt>
                <c:pt idx="53" formatCode="0.00">
                  <c:v>#N/A</c:v>
                </c:pt>
                <c:pt idx="54" formatCode="0.00">
                  <c:v>#N/A</c:v>
                </c:pt>
                <c:pt idx="55" formatCode="0.00">
                  <c:v>#N/A</c:v>
                </c:pt>
                <c:pt idx="56" formatCode="0.00">
                  <c:v>#N/A</c:v>
                </c:pt>
                <c:pt idx="57" formatCode="0.00">
                  <c:v>#N/A</c:v>
                </c:pt>
                <c:pt idx="58" formatCode="0.00">
                  <c:v>#N/A</c:v>
                </c:pt>
                <c:pt idx="59" formatCode="0.00">
                  <c:v>#N/A</c:v>
                </c:pt>
                <c:pt idx="60" formatCode="0.00">
                  <c:v>#N/A</c:v>
                </c:pt>
                <c:pt idx="61" formatCode="0.00">
                  <c:v>#N/A</c:v>
                </c:pt>
                <c:pt idx="62" formatCode="0.00">
                  <c:v>#N/A</c:v>
                </c:pt>
                <c:pt idx="63" formatCode="0.00">
                  <c:v>#N/A</c:v>
                </c:pt>
                <c:pt idx="64" formatCode="0.00">
                  <c:v>#N/A</c:v>
                </c:pt>
                <c:pt idx="65" formatCode="0.00">
                  <c:v>#N/A</c:v>
                </c:pt>
                <c:pt idx="66" formatCode="0.00">
                  <c:v>#N/A</c:v>
                </c:pt>
                <c:pt idx="67" formatCode="0.00">
                  <c:v>#N/A</c:v>
                </c:pt>
                <c:pt idx="68" formatCode="0.00">
                  <c:v>-1.3284400000000001</c:v>
                </c:pt>
                <c:pt idx="69" formatCode="0.00">
                  <c:v>#N/A</c:v>
                </c:pt>
                <c:pt idx="70" formatCode="0.00">
                  <c:v>#N/A</c:v>
                </c:pt>
                <c:pt idx="71" formatCode="0.00">
                  <c:v>#N/A</c:v>
                </c:pt>
                <c:pt idx="72" formatCode="0.00">
                  <c:v>#N/A</c:v>
                </c:pt>
                <c:pt idx="73" formatCode="0.00">
                  <c:v>#N/A</c:v>
                </c:pt>
                <c:pt idx="74" formatCode="0.00">
                  <c:v>#N/A</c:v>
                </c:pt>
                <c:pt idx="75" formatCode="0.00">
                  <c:v>#N/A</c:v>
                </c:pt>
                <c:pt idx="76" formatCode="0.00">
                  <c:v>#N/A</c:v>
                </c:pt>
                <c:pt idx="77" formatCode="0.00">
                  <c:v>#N/A</c:v>
                </c:pt>
                <c:pt idx="78" formatCode="0.00">
                  <c:v>#N/A</c:v>
                </c:pt>
                <c:pt idx="79" formatCode="0.00">
                  <c:v>#N/A</c:v>
                </c:pt>
                <c:pt idx="80" formatCode="0.00">
                  <c:v>#N/A</c:v>
                </c:pt>
                <c:pt idx="81" formatCode="0.00">
                  <c:v>#N/A</c:v>
                </c:pt>
                <c:pt idx="82" formatCode="0.00">
                  <c:v>-1.3224400000000001</c:v>
                </c:pt>
                <c:pt idx="83" formatCode="0.00">
                  <c:v>#N/A</c:v>
                </c:pt>
                <c:pt idx="84" formatCode="0.00">
                  <c:v>#N/A</c:v>
                </c:pt>
                <c:pt idx="85" formatCode="0.00">
                  <c:v>#N/A</c:v>
                </c:pt>
                <c:pt idx="86" formatCode="0.00">
                  <c:v>#N/A</c:v>
                </c:pt>
                <c:pt idx="87" formatCode="0.00">
                  <c:v>#N/A</c:v>
                </c:pt>
                <c:pt idx="88" formatCode="0.00">
                  <c:v>#N/A</c:v>
                </c:pt>
                <c:pt idx="89" formatCode="0.00">
                  <c:v>#N/A</c:v>
                </c:pt>
                <c:pt idx="90" formatCode="0.00">
                  <c:v>#N/A</c:v>
                </c:pt>
                <c:pt idx="91" formatCode="0.00">
                  <c:v>#N/A</c:v>
                </c:pt>
                <c:pt idx="92" formatCode="0.00">
                  <c:v>#N/A</c:v>
                </c:pt>
                <c:pt idx="93" formatCode="0.00">
                  <c:v>#N/A</c:v>
                </c:pt>
                <c:pt idx="94" formatCode="0.00">
                  <c:v>#N/A</c:v>
                </c:pt>
                <c:pt idx="95" formatCode="0.00">
                  <c:v>#N/A</c:v>
                </c:pt>
                <c:pt idx="96" formatCode="0.00">
                  <c:v>#N/A</c:v>
                </c:pt>
                <c:pt idx="97" formatCode="0.00">
                  <c:v>#N/A</c:v>
                </c:pt>
                <c:pt idx="98" formatCode="0.00">
                  <c:v>#N/A</c:v>
                </c:pt>
                <c:pt idx="99" formatCode="0.00">
                  <c:v>#N/A</c:v>
                </c:pt>
                <c:pt idx="100" formatCode="0.00">
                  <c:v>#N/A</c:v>
                </c:pt>
                <c:pt idx="101" formatCode="0.00">
                  <c:v>#N/A</c:v>
                </c:pt>
                <c:pt idx="102" formatCode="0.00">
                  <c:v>#N/A</c:v>
                </c:pt>
                <c:pt idx="103" formatCode="0.00">
                  <c:v>#N/A</c:v>
                </c:pt>
                <c:pt idx="104" formatCode="0.00">
                  <c:v>#N/A</c:v>
                </c:pt>
                <c:pt idx="105" formatCode="0.00">
                  <c:v>#N/A</c:v>
                </c:pt>
                <c:pt idx="106" formatCode="0.00">
                  <c:v>#N/A</c:v>
                </c:pt>
                <c:pt idx="107" formatCode="0.00">
                  <c:v>#N/A</c:v>
                </c:pt>
                <c:pt idx="108" formatCode="0.00">
                  <c:v>#N/A</c:v>
                </c:pt>
                <c:pt idx="109" formatCode="0.00">
                  <c:v>#N/A</c:v>
                </c:pt>
                <c:pt idx="110" formatCode="0.00">
                  <c:v>#N/A</c:v>
                </c:pt>
                <c:pt idx="111" formatCode="0.00">
                  <c:v>#N/A</c:v>
                </c:pt>
                <c:pt idx="112" formatCode="0.00">
                  <c:v>#N/A</c:v>
                </c:pt>
                <c:pt idx="113" formatCode="0.00">
                  <c:v>#N/A</c:v>
                </c:pt>
                <c:pt idx="114" formatCode="0.00">
                  <c:v>#N/A</c:v>
                </c:pt>
                <c:pt idx="115" formatCode="0.00">
                  <c:v>#N/A</c:v>
                </c:pt>
                <c:pt idx="116" formatCode="0.00">
                  <c:v>#N/A</c:v>
                </c:pt>
                <c:pt idx="117" formatCode="0.00">
                  <c:v>#N/A</c:v>
                </c:pt>
                <c:pt idx="118" formatCode="0.00">
                  <c:v>-3.1697600000000006</c:v>
                </c:pt>
                <c:pt idx="119" formatCode="0.00">
                  <c:v>#N/A</c:v>
                </c:pt>
                <c:pt idx="120" formatCode="0.00">
                  <c:v>#N/A</c:v>
                </c:pt>
                <c:pt idx="121" formatCode="0.00">
                  <c:v>#N/A</c:v>
                </c:pt>
                <c:pt idx="122" formatCode="0.00">
                  <c:v>#N/A</c:v>
                </c:pt>
                <c:pt idx="123" formatCode="0.00">
                  <c:v>#N/A</c:v>
                </c:pt>
                <c:pt idx="124" formatCode="0.00">
                  <c:v>#N/A</c:v>
                </c:pt>
                <c:pt idx="125" formatCode="0.00">
                  <c:v>#N/A</c:v>
                </c:pt>
                <c:pt idx="126" formatCode="0.00">
                  <c:v>#N/A</c:v>
                </c:pt>
                <c:pt idx="127" formatCode="0.00">
                  <c:v>#N/A</c:v>
                </c:pt>
                <c:pt idx="128" formatCode="0.00">
                  <c:v>#N/A</c:v>
                </c:pt>
                <c:pt idx="129" formatCode="0.00">
                  <c:v>#N/A</c:v>
                </c:pt>
                <c:pt idx="130" formatCode="0.00">
                  <c:v>#N/A</c:v>
                </c:pt>
                <c:pt idx="131" formatCode="0.00">
                  <c:v>#N/A</c:v>
                </c:pt>
                <c:pt idx="132" formatCode="0.00">
                  <c:v>#N/A</c:v>
                </c:pt>
                <c:pt idx="133" formatCode="0.00">
                  <c:v>-1.3429599999999999</c:v>
                </c:pt>
                <c:pt idx="134" formatCode="0.00">
                  <c:v>#N/A</c:v>
                </c:pt>
                <c:pt idx="135" formatCode="0.00">
                  <c:v>#N/A</c:v>
                </c:pt>
                <c:pt idx="136" formatCode="0.00">
                  <c:v>#N/A</c:v>
                </c:pt>
                <c:pt idx="137" formatCode="0.00">
                  <c:v>#N/A</c:v>
                </c:pt>
                <c:pt idx="138" formatCode="0.00">
                  <c:v>#N/A</c:v>
                </c:pt>
                <c:pt idx="139" formatCode="0.00">
                  <c:v>#N/A</c:v>
                </c:pt>
                <c:pt idx="140" formatCode="0.00">
                  <c:v>#N/A</c:v>
                </c:pt>
                <c:pt idx="141" formatCode="0.00">
                  <c:v>#N/A</c:v>
                </c:pt>
                <c:pt idx="142" formatCode="0.00">
                  <c:v>#N/A</c:v>
                </c:pt>
                <c:pt idx="143" formatCode="0.00">
                  <c:v>#N/A</c:v>
                </c:pt>
                <c:pt idx="144" formatCode="0.00">
                  <c:v>#N/A</c:v>
                </c:pt>
                <c:pt idx="145" formatCode="0.00">
                  <c:v>#N/A</c:v>
                </c:pt>
                <c:pt idx="146" formatCode="0.00">
                  <c:v>#N/A</c:v>
                </c:pt>
                <c:pt idx="147" formatCode="0.00">
                  <c:v>#N/A</c:v>
                </c:pt>
                <c:pt idx="148" formatCode="0.00">
                  <c:v>#N/A</c:v>
                </c:pt>
                <c:pt idx="149" formatCode="0.00">
                  <c:v>#N/A</c:v>
                </c:pt>
                <c:pt idx="150" formatCode="0.00">
                  <c:v>#N/A</c:v>
                </c:pt>
                <c:pt idx="151" formatCode="0.00">
                  <c:v>#N/A</c:v>
                </c:pt>
                <c:pt idx="152" formatCode="0.00">
                  <c:v>#N/A</c:v>
                </c:pt>
                <c:pt idx="153" formatCode="0.00">
                  <c:v>#N/A</c:v>
                </c:pt>
                <c:pt idx="154" formatCode="0.00">
                  <c:v>#N/A</c:v>
                </c:pt>
                <c:pt idx="155" formatCode="0.00">
                  <c:v>#N/A</c:v>
                </c:pt>
                <c:pt idx="156" formatCode="0.00">
                  <c:v>#N/A</c:v>
                </c:pt>
                <c:pt idx="157" formatCode="0.00">
                  <c:v>#N/A</c:v>
                </c:pt>
                <c:pt idx="158" formatCode="0.00">
                  <c:v>#N/A</c:v>
                </c:pt>
                <c:pt idx="159" formatCode="0.00">
                  <c:v>#N/A</c:v>
                </c:pt>
                <c:pt idx="160" formatCode="0.00">
                  <c:v>#N/A</c:v>
                </c:pt>
                <c:pt idx="161" formatCode="0.00">
                  <c:v>#N/A</c:v>
                </c:pt>
                <c:pt idx="162" formatCode="0.00">
                  <c:v>#N/A</c:v>
                </c:pt>
                <c:pt idx="163" formatCode="0.00">
                  <c:v>#N/A</c:v>
                </c:pt>
                <c:pt idx="164" formatCode="0.00">
                  <c:v>#N/A</c:v>
                </c:pt>
                <c:pt idx="165" formatCode="0.00">
                  <c:v>#N/A</c:v>
                </c:pt>
                <c:pt idx="166" formatCode="0.00">
                  <c:v>#N/A</c:v>
                </c:pt>
                <c:pt idx="167" formatCode="0.00">
                  <c:v>#N/A</c:v>
                </c:pt>
                <c:pt idx="168" formatCode="0.00">
                  <c:v>#N/A</c:v>
                </c:pt>
                <c:pt idx="169" formatCode="0.00">
                  <c:v>#N/A</c:v>
                </c:pt>
                <c:pt idx="170" formatCode="0.00">
                  <c:v>#N/A</c:v>
                </c:pt>
                <c:pt idx="171" formatCode="0.00">
                  <c:v>#N/A</c:v>
                </c:pt>
                <c:pt idx="172" formatCode="0.00">
                  <c:v>#N/A</c:v>
                </c:pt>
                <c:pt idx="173" formatCode="0.00">
                  <c:v>#N/A</c:v>
                </c:pt>
                <c:pt idx="174" formatCode="0.00">
                  <c:v>#N/A</c:v>
                </c:pt>
                <c:pt idx="175" formatCode="0.00">
                  <c:v>#N/A</c:v>
                </c:pt>
                <c:pt idx="176" formatCode="0.00">
                  <c:v>#N/A</c:v>
                </c:pt>
                <c:pt idx="177" formatCode="0.00">
                  <c:v>#N/A</c:v>
                </c:pt>
                <c:pt idx="178" formatCode="0.00">
                  <c:v>#N/A</c:v>
                </c:pt>
                <c:pt idx="179" formatCode="0.00">
                  <c:v>#N/A</c:v>
                </c:pt>
                <c:pt idx="180" formatCode="0.00">
                  <c:v>#N/A</c:v>
                </c:pt>
                <c:pt idx="181" formatCode="0.00">
                  <c:v>#N/A</c:v>
                </c:pt>
                <c:pt idx="182" formatCode="0.00">
                  <c:v>#N/A</c:v>
                </c:pt>
                <c:pt idx="183" formatCode="0.00">
                  <c:v>-5.1040399999999995</c:v>
                </c:pt>
                <c:pt idx="184" formatCode="0.00">
                  <c:v>#N/A</c:v>
                </c:pt>
                <c:pt idx="185" formatCode="0.00">
                  <c:v>#N/A</c:v>
                </c:pt>
                <c:pt idx="186" formatCode="0.00">
                  <c:v>#N/A</c:v>
                </c:pt>
                <c:pt idx="187" formatCode="0.00">
                  <c:v>#N/A</c:v>
                </c:pt>
                <c:pt idx="188" formatCode="0.00">
                  <c:v>#N/A</c:v>
                </c:pt>
                <c:pt idx="189" formatCode="0.00">
                  <c:v>#N/A</c:v>
                </c:pt>
                <c:pt idx="190" formatCode="0.00">
                  <c:v>#N/A</c:v>
                </c:pt>
                <c:pt idx="191" formatCode="0.00">
                  <c:v>#N/A</c:v>
                </c:pt>
                <c:pt idx="192" formatCode="0.00">
                  <c:v>#N/A</c:v>
                </c:pt>
                <c:pt idx="193" formatCode="0.00">
                  <c:v>#N/A</c:v>
                </c:pt>
                <c:pt idx="194" formatCode="0.00">
                  <c:v>#N/A</c:v>
                </c:pt>
                <c:pt idx="195" formatCode="0.00">
                  <c:v>#N/A</c:v>
                </c:pt>
                <c:pt idx="196" formatCode="0.00">
                  <c:v>#N/A</c:v>
                </c:pt>
                <c:pt idx="197" formatCode="0.00">
                  <c:v>#N/A</c:v>
                </c:pt>
                <c:pt idx="198" formatCode="0.00">
                  <c:v>#N/A</c:v>
                </c:pt>
                <c:pt idx="199" formatCode="0.00">
                  <c:v>#N/A</c:v>
                </c:pt>
                <c:pt idx="200" formatCode="0.00">
                  <c:v>#N/A</c:v>
                </c:pt>
                <c:pt idx="201" formatCode="0.00">
                  <c:v>#N/A</c:v>
                </c:pt>
                <c:pt idx="202" formatCode="0.00">
                  <c:v>#N/A</c:v>
                </c:pt>
                <c:pt idx="203" formatCode="0.00">
                  <c:v>#N/A</c:v>
                </c:pt>
                <c:pt idx="204" formatCode="0.00">
                  <c:v>#N/A</c:v>
                </c:pt>
                <c:pt idx="205" formatCode="0.00">
                  <c:v>#N/A</c:v>
                </c:pt>
                <c:pt idx="206" formatCode="0.00">
                  <c:v>#N/A</c:v>
                </c:pt>
                <c:pt idx="207" formatCode="0.00">
                  <c:v>#N/A</c:v>
                </c:pt>
                <c:pt idx="208" formatCode="0.00">
                  <c:v>#N/A</c:v>
                </c:pt>
                <c:pt idx="209" formatCode="0.00">
                  <c:v>#N/A</c:v>
                </c:pt>
                <c:pt idx="210" formatCode="0.00">
                  <c:v>#N/A</c:v>
                </c:pt>
                <c:pt idx="211" formatCode="0.00">
                  <c:v>#N/A</c:v>
                </c:pt>
                <c:pt idx="212" formatCode="0.00">
                  <c:v>#N/A</c:v>
                </c:pt>
                <c:pt idx="213" formatCode="0.00">
                  <c:v>#N/A</c:v>
                </c:pt>
                <c:pt idx="214" formatCode="0.00">
                  <c:v>#N/A</c:v>
                </c:pt>
                <c:pt idx="215" formatCode="0.00">
                  <c:v>#N/A</c:v>
                </c:pt>
                <c:pt idx="216" formatCode="0.00">
                  <c:v>#N/A</c:v>
                </c:pt>
                <c:pt idx="217" formatCode="0.00">
                  <c:v>#N/A</c:v>
                </c:pt>
                <c:pt idx="218" formatCode="0.00">
                  <c:v>#N/A</c:v>
                </c:pt>
                <c:pt idx="219" formatCode="0.00">
                  <c:v>#N/A</c:v>
                </c:pt>
                <c:pt idx="220" formatCode="0.00">
                  <c:v>#N/A</c:v>
                </c:pt>
                <c:pt idx="221" formatCode="0.00">
                  <c:v>#N/A</c:v>
                </c:pt>
                <c:pt idx="222" formatCode="0.00">
                  <c:v>#N/A</c:v>
                </c:pt>
                <c:pt idx="223" formatCode="0.00">
                  <c:v>#N/A</c:v>
                </c:pt>
                <c:pt idx="224" formatCode="0.00">
                  <c:v>#N/A</c:v>
                </c:pt>
                <c:pt idx="225" formatCode="0.00">
                  <c:v>#N/A</c:v>
                </c:pt>
                <c:pt idx="226" formatCode="0.00">
                  <c:v>#N/A</c:v>
                </c:pt>
                <c:pt idx="227" formatCode="0.00">
                  <c:v>#N/A</c:v>
                </c:pt>
                <c:pt idx="228" formatCode="0.00">
                  <c:v>#N/A</c:v>
                </c:pt>
                <c:pt idx="229" formatCode="0.00">
                  <c:v>#N/A</c:v>
                </c:pt>
                <c:pt idx="230" formatCode="0.00">
                  <c:v>#N/A</c:v>
                </c:pt>
                <c:pt idx="231" formatCode="0.00">
                  <c:v>#N/A</c:v>
                </c:pt>
                <c:pt idx="232" formatCode="0.00">
                  <c:v>#N/A</c:v>
                </c:pt>
                <c:pt idx="233" formatCode="0.00">
                  <c:v>#N/A</c:v>
                </c:pt>
                <c:pt idx="234" formatCode="0.00">
                  <c:v>-2.3727600000000004</c:v>
                </c:pt>
                <c:pt idx="235" formatCode="0.00">
                  <c:v>#N/A</c:v>
                </c:pt>
                <c:pt idx="236" formatCode="0.00">
                  <c:v>#N/A</c:v>
                </c:pt>
                <c:pt idx="237" formatCode="0.00">
                  <c:v>#N/A</c:v>
                </c:pt>
                <c:pt idx="238" formatCode="0.00">
                  <c:v>#N/A</c:v>
                </c:pt>
                <c:pt idx="239" formatCode="0.00">
                  <c:v>#N/A</c:v>
                </c:pt>
                <c:pt idx="240" formatCode="0.00">
                  <c:v>#N/A</c:v>
                </c:pt>
                <c:pt idx="241" formatCode="0.00">
                  <c:v>#N/A</c:v>
                </c:pt>
                <c:pt idx="242" formatCode="0.00">
                  <c:v>#N/A</c:v>
                </c:pt>
                <c:pt idx="243" formatCode="0.00">
                  <c:v>#N/A</c:v>
                </c:pt>
                <c:pt idx="244" formatCode="0.00">
                  <c:v>#N/A</c:v>
                </c:pt>
                <c:pt idx="245" formatCode="0.00">
                  <c:v>#N/A</c:v>
                </c:pt>
                <c:pt idx="246" formatCode="0.00">
                  <c:v>#N/A</c:v>
                </c:pt>
                <c:pt idx="247" formatCode="0.00">
                  <c:v>#N/A</c:v>
                </c:pt>
                <c:pt idx="248" formatCode="0.00">
                  <c:v>#N/A</c:v>
                </c:pt>
                <c:pt idx="249" formatCode="0.00">
                  <c:v>#N/A</c:v>
                </c:pt>
                <c:pt idx="250" formatCode="0.00">
                  <c:v>#N/A</c:v>
                </c:pt>
                <c:pt idx="251" formatCode="0.0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540-47EB-89F9-8C1C85036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149416"/>
        <c:axId val="672147776"/>
      </c:lineChart>
      <c:scatterChart>
        <c:scatterStyle val="smoothMarker"/>
        <c:varyColors val="0"/>
        <c:ser>
          <c:idx val="5"/>
          <c:order val="5"/>
          <c:tx>
            <c:v>HorizontalLine</c:v>
          </c:tx>
          <c:spPr>
            <a:ln w="31750">
              <a:solidFill>
                <a:srgbClr val="868686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0.5</c:v>
              </c:pt>
              <c:pt idx="1">
                <c:v>252.5</c:v>
              </c:pt>
            </c:numLit>
          </c:xVal>
          <c:yVal>
            <c:numLit>
              <c:formatCode>General</c:formatCode>
              <c:ptCount val="2"/>
              <c:pt idx="0">
                <c:v>-8</c:v>
              </c:pt>
              <c:pt idx="1">
                <c:v>-8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D-E540-47EB-89F9-8C1C85036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2149416"/>
        <c:axId val="672147776"/>
      </c:scatterChart>
      <c:scatterChart>
        <c:scatterStyle val="lineMarker"/>
        <c:varyColors val="0"/>
        <c:ser>
          <c:idx val="2"/>
          <c:order val="4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E540-47EB-89F9-8C1C8503677E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E540-47EB-89F9-8C1C8503677E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E540-47EB-89F9-8C1C8503677E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E540-47EB-89F9-8C1C8503677E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E540-47EB-89F9-8C1C8503677E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E540-47EB-89F9-8C1C8503677E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4-E540-47EB-89F9-8C1C8503677E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5-E540-47EB-89F9-8C1C8503677E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6-E540-47EB-89F9-8C1C8503677E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7-E540-47EB-89F9-8C1C8503677E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8-E540-47EB-89F9-8C1C8503677E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9-E540-47EB-89F9-8C1C8503677E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A-E540-47EB-89F9-8C1C8503677E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B-E540-47EB-89F9-8C1C8503677E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E540-47EB-89F9-8C1C8503677E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D-E540-47EB-89F9-8C1C8503677E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1E-E540-47EB-89F9-8C1C8503677E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1F-E540-47EB-89F9-8C1C8503677E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0-E540-47EB-89F9-8C1C8503677E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1-E540-47EB-89F9-8C1C8503677E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2-E540-47EB-89F9-8C1C8503677E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3-E540-47EB-89F9-8C1C8503677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540-47EB-89F9-8C1C8503677E}"/>
                </c:ext>
              </c:extLst>
            </c:dLbl>
            <c:dLbl>
              <c:idx val="1"/>
              <c:layout>
                <c:manualLayout>
                  <c:x val="-7.2452676644683509E-2"/>
                  <c:y val="4.21279527559055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Oksekød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E540-47EB-89F9-8C1C8503677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540-47EB-89F9-8C1C8503677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Svinekød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E540-47EB-89F9-8C1C8503677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540-47EB-89F9-8C1C8503677E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Kylling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E540-47EB-89F9-8C1C8503677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540-47EB-89F9-8C1C8503677E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Andet Fjerkræ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E540-47EB-89F9-8C1C8503677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540-47EB-89F9-8C1C8503677E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Andet kød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E540-47EB-89F9-8C1C8503677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540-47EB-89F9-8C1C8503677E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11"/>
              <c:pt idx="0">
                <c:v>0.5</c:v>
              </c:pt>
              <c:pt idx="1">
                <c:v>25.7</c:v>
              </c:pt>
              <c:pt idx="2">
                <c:v>50.9</c:v>
              </c:pt>
              <c:pt idx="3">
                <c:v>76.099999999999994</c:v>
              </c:pt>
              <c:pt idx="4">
                <c:v>101.3</c:v>
              </c:pt>
              <c:pt idx="5">
                <c:v>126.49999999999999</c:v>
              </c:pt>
              <c:pt idx="6">
                <c:v>151.69999999999999</c:v>
              </c:pt>
              <c:pt idx="7">
                <c:v>176.9</c:v>
              </c:pt>
              <c:pt idx="8">
                <c:v>202.1</c:v>
              </c:pt>
              <c:pt idx="9">
                <c:v>227.3</c:v>
              </c:pt>
              <c:pt idx="10">
                <c:v>252.499</c:v>
              </c:pt>
            </c:numLit>
          </c:xVal>
          <c:yVal>
            <c:numLit>
              <c:formatCode>General</c:formatCode>
              <c:ptCount val="11"/>
              <c:pt idx="0">
                <c:v>-8</c:v>
              </c:pt>
              <c:pt idx="1">
                <c:v>-8</c:v>
              </c:pt>
              <c:pt idx="2">
                <c:v>-8</c:v>
              </c:pt>
              <c:pt idx="3">
                <c:v>-8</c:v>
              </c:pt>
              <c:pt idx="4">
                <c:v>-8</c:v>
              </c:pt>
              <c:pt idx="5">
                <c:v>-8</c:v>
              </c:pt>
              <c:pt idx="6">
                <c:v>-8</c:v>
              </c:pt>
              <c:pt idx="7">
                <c:v>-8</c:v>
              </c:pt>
              <c:pt idx="8">
                <c:v>-8</c:v>
              </c:pt>
              <c:pt idx="9">
                <c:v>-8</c:v>
              </c:pt>
              <c:pt idx="10">
                <c:v>-8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9-E540-47EB-89F9-8C1C85036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2149416"/>
        <c:axId val="672147776"/>
      </c:scatterChart>
      <c:catAx>
        <c:axId val="672149416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2147776"/>
        <c:crossesAt val="0"/>
        <c:auto val="0"/>
        <c:lblAlgn val="ctr"/>
        <c:lblOffset val="100"/>
        <c:tickLblSkip val="637"/>
        <c:noMultiLvlLbl val="1"/>
      </c:catAx>
      <c:valAx>
        <c:axId val="672147776"/>
        <c:scaling>
          <c:orientation val="minMax"/>
          <c:max val="0"/>
          <c:min val="-8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2149416"/>
        <c:crosses val="autoZero"/>
        <c:crossBetween val="between"/>
        <c:majorUnit val="1"/>
      </c:valAx>
      <c:valAx>
        <c:axId val="706497712"/>
        <c:scaling>
          <c:orientation val="minMax"/>
          <c:max val="0"/>
          <c:min val="-8"/>
        </c:scaling>
        <c:delete val="1"/>
        <c:axPos val="r"/>
        <c:numFmt formatCode="#,##0" sourceLinked="0"/>
        <c:majorTickMark val="out"/>
        <c:minorTickMark val="none"/>
        <c:tickLblPos val="nextTo"/>
        <c:crossAx val="706469832"/>
        <c:crosses val="max"/>
        <c:crossBetween val="between"/>
        <c:majorUnit val="1"/>
      </c:valAx>
      <c:dateAx>
        <c:axId val="70646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19050">
            <a:solidFill>
              <a:srgbClr val="868686"/>
            </a:solidFill>
            <a:prstDash val="solid"/>
          </a:ln>
          <a:effectLst/>
          <a:extLst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06497712"/>
        <c:crossesAt val="0"/>
        <c:auto val="0"/>
        <c:lblOffset val="100"/>
        <c:baseTimeUnit val="days"/>
      </c:date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86701923076923093"/>
          <c:w val="0.99070943471547723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106363</xdr:colOff>
      <xdr:row>1</xdr:row>
      <xdr:rowOff>463550</xdr:rowOff>
    </xdr:from>
    <xdr:to>
      <xdr:col>22</xdr:col>
      <xdr:colOff>17463</xdr:colOff>
      <xdr:row>33</xdr:row>
      <xdr:rowOff>104775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0.00186</cdr:x>
      <cdr:y>0.00769</cdr:y>
    </cdr:from>
    <cdr:to>
      <cdr:x>0.0792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138113</xdr:colOff>
      <xdr:row>3</xdr:row>
      <xdr:rowOff>189278</xdr:rowOff>
    </xdr:from>
    <xdr:to>
      <xdr:col>22</xdr:col>
      <xdr:colOff>47748</xdr:colOff>
      <xdr:row>35</xdr:row>
      <xdr:rowOff>90852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0.07013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357188</xdr:colOff>
      <xdr:row>3</xdr:row>
      <xdr:rowOff>31750</xdr:rowOff>
    </xdr:from>
    <xdr:to>
      <xdr:col>21</xdr:col>
      <xdr:colOff>268288</xdr:colOff>
      <xdr:row>34</xdr:row>
      <xdr:rowOff>133350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0.07012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239058</xdr:colOff>
      <xdr:row>2</xdr:row>
      <xdr:rowOff>177428</xdr:rowOff>
    </xdr:from>
    <xdr:to>
      <xdr:col>22</xdr:col>
      <xdr:colOff>152026</xdr:colOff>
      <xdr:row>33</xdr:row>
      <xdr:rowOff>181163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0.07914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1162053</xdr:colOff>
      <xdr:row>10</xdr:row>
      <xdr:rowOff>168532</xdr:rowOff>
    </xdr:from>
    <xdr:to>
      <xdr:col>12</xdr:col>
      <xdr:colOff>704097</xdr:colOff>
      <xdr:row>41</xdr:row>
      <xdr:rowOff>172267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0.12688</cdr:x>
      <cdr:y>0.20272</cdr:y>
    </cdr:from>
    <cdr:to>
      <cdr:x>0.12688</cdr:x>
      <cdr:y>0.22556</cdr:y>
    </cdr:to>
    <cdr:cxnSp macro="">
      <cdr:nvCxnSpPr>
        <cdr:cNvPr id="5" name="Lige forbindelse 4"/>
        <cdr:cNvCxnSpPr/>
      </cdr:nvCxnSpPr>
      <cdr:spPr>
        <a:xfrm xmlns:a="http://schemas.openxmlformats.org/drawingml/2006/main">
          <a:off x="1314980" y="1338792"/>
          <a:ext cx="0" cy="15081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0.1794</cdr:x>
      <cdr:y>0.18739</cdr:y>
    </cdr:from>
    <cdr:to>
      <cdr:x>0.17947</cdr:x>
      <cdr:y>0.26744</cdr:y>
    </cdr:to>
    <cdr:cxnSp macro="">
      <cdr:nvCxnSpPr>
        <cdr:cNvPr id="8" name="Lige forbindelse 7"/>
        <cdr:cNvCxnSpPr/>
      </cdr:nvCxnSpPr>
      <cdr:spPr>
        <a:xfrm xmlns:a="http://schemas.openxmlformats.org/drawingml/2006/main">
          <a:off x="1852503" y="1237499"/>
          <a:ext cx="723" cy="5286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0.31374</cdr:x>
      <cdr:y>0.21655</cdr:y>
    </cdr:from>
    <cdr:to>
      <cdr:x>0.31374</cdr:x>
      <cdr:y>0.2508</cdr:y>
    </cdr:to>
    <cdr:cxnSp macro="">
      <cdr:nvCxnSpPr>
        <cdr:cNvPr id="12" name="Lige forbindelse 11"/>
        <cdr:cNvCxnSpPr/>
      </cdr:nvCxnSpPr>
      <cdr:spPr>
        <a:xfrm xmlns:a="http://schemas.openxmlformats.org/drawingml/2006/main">
          <a:off x="3251729" y="1430073"/>
          <a:ext cx="0" cy="22621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0.36606</cdr:x>
      <cdr:y>0.21462</cdr:y>
    </cdr:from>
    <cdr:to>
      <cdr:x>0.36613</cdr:x>
      <cdr:y>0.22793</cdr:y>
    </cdr:to>
    <cdr:cxnSp macro="">
      <cdr:nvCxnSpPr>
        <cdr:cNvPr id="15" name="Lige forbindelse 14"/>
        <cdr:cNvCxnSpPr/>
      </cdr:nvCxnSpPr>
      <cdr:spPr>
        <a:xfrm xmlns:a="http://schemas.openxmlformats.org/drawingml/2006/main" flipH="1">
          <a:off x="3788918" y="1417373"/>
          <a:ext cx="675" cy="878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0.50061</cdr:x>
      <cdr:y>0.37044</cdr:y>
    </cdr:from>
    <cdr:to>
      <cdr:x>0.50062</cdr:x>
      <cdr:y>0.63421</cdr:y>
    </cdr:to>
    <cdr:cxnSp macro="">
      <cdr:nvCxnSpPr>
        <cdr:cNvPr id="19" name="Lige forbindelse 18"/>
        <cdr:cNvCxnSpPr/>
      </cdr:nvCxnSpPr>
      <cdr:spPr>
        <a:xfrm xmlns:a="http://schemas.openxmlformats.org/drawingml/2006/main">
          <a:off x="5170162" y="2446379"/>
          <a:ext cx="6" cy="174197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0.55659</cdr:x>
      <cdr:y>0.20843</cdr:y>
    </cdr:from>
    <cdr:to>
      <cdr:x>0.55666</cdr:x>
      <cdr:y>0.21678</cdr:y>
    </cdr:to>
    <cdr:cxnSp macro="">
      <cdr:nvCxnSpPr>
        <cdr:cNvPr id="25" name="Lige forbindelse 24"/>
        <cdr:cNvCxnSpPr/>
      </cdr:nvCxnSpPr>
      <cdr:spPr>
        <a:xfrm xmlns:a="http://schemas.openxmlformats.org/drawingml/2006/main">
          <a:off x="5748288" y="1376454"/>
          <a:ext cx="701" cy="5514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0.7436</cdr:x>
      <cdr:y>0.53012</cdr:y>
    </cdr:from>
    <cdr:to>
      <cdr:x>0.7436</cdr:x>
      <cdr:y>0.70254</cdr:y>
    </cdr:to>
    <cdr:cxnSp macro="">
      <cdr:nvCxnSpPr>
        <cdr:cNvPr id="21" name="Lige forbindelse 20"/>
        <cdr:cNvCxnSpPr/>
      </cdr:nvCxnSpPr>
      <cdr:spPr>
        <a:xfrm xmlns:a="http://schemas.openxmlformats.org/drawingml/2006/main">
          <a:off x="7698997" y="3500885"/>
          <a:ext cx="0" cy="113867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0.93459</cdr:x>
      <cdr:y>0.30245</cdr:y>
    </cdr:from>
    <cdr:to>
      <cdr:x>0.9347</cdr:x>
      <cdr:y>0.48816</cdr:y>
    </cdr:to>
    <cdr:cxnSp macro="">
      <cdr:nvCxnSpPr>
        <cdr:cNvPr id="13" name="Lige forbindelse 12"/>
        <cdr:cNvCxnSpPr/>
      </cdr:nvCxnSpPr>
      <cdr:spPr>
        <a:xfrm xmlns:a="http://schemas.openxmlformats.org/drawingml/2006/main">
          <a:off x="9676492" y="1997405"/>
          <a:ext cx="1107" cy="122638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0.00186</cdr:x>
      <cdr:y>0.00782</cdr:y>
    </cdr:from>
    <cdr:to>
      <cdr:x>0.07934</cdr:x>
      <cdr:y>0.0668</cdr:y>
    </cdr:to>
    <cdr:sp macro="" textlink="">
      <cdr:nvSpPr>
        <cdr:cNvPr id="11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450850</xdr:colOff>
      <xdr:row>2</xdr:row>
      <xdr:rowOff>38100</xdr:rowOff>
    </xdr:from>
    <xdr:to>
      <xdr:col>22</xdr:col>
      <xdr:colOff>123825</xdr:colOff>
      <xdr:row>33</xdr:row>
      <xdr:rowOff>146050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0.07914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0.07914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467846</xdr:colOff>
      <xdr:row>3</xdr:row>
      <xdr:rowOff>4669</xdr:rowOff>
    </xdr:from>
    <xdr:to>
      <xdr:col>22</xdr:col>
      <xdr:colOff>378946</xdr:colOff>
      <xdr:row>34</xdr:row>
      <xdr:rowOff>1867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0.00782</cdr:y>
    </cdr:from>
    <cdr:to>
      <cdr:x>0.07914</cdr:x>
      <cdr:y>0.06683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1266588</xdr:colOff>
      <xdr:row>11</xdr:row>
      <xdr:rowOff>64557</xdr:rowOff>
    </xdr:from>
    <xdr:to>
      <xdr:col>12</xdr:col>
      <xdr:colOff>799561</xdr:colOff>
      <xdr:row>43</xdr:row>
      <xdr:rowOff>137128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0.00184</cdr:x>
      <cdr:y>0.00769</cdr:y>
    </cdr:from>
    <cdr:to>
      <cdr:x>0.07862</cdr:x>
      <cdr:y>0.06574</cdr:y>
    </cdr:to>
    <cdr:sp macro="" textlink="">
      <cdr:nvSpPr>
        <cdr:cNvPr id="6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  <cdr:relSizeAnchor xmlns:cdr="http://schemas.openxmlformats.org/drawingml/2006/chartDrawing">
    <cdr:from>
      <cdr:x>0.14177</cdr:x>
      <cdr:y>0.50849</cdr:y>
    </cdr:from>
    <cdr:to>
      <cdr:x>0.14199</cdr:x>
      <cdr:y>0.54029</cdr:y>
    </cdr:to>
    <cdr:cxnSp macro="">
      <cdr:nvCxnSpPr>
        <cdr:cNvPr id="10" name="Lige forbindelse 9"/>
        <cdr:cNvCxnSpPr/>
      </cdr:nvCxnSpPr>
      <cdr:spPr>
        <a:xfrm xmlns:a="http://schemas.openxmlformats.org/drawingml/2006/main" flipH="1">
          <a:off x="1459891" y="3442252"/>
          <a:ext cx="2232" cy="21531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0.19329</cdr:x>
      <cdr:y>0.37532</cdr:y>
    </cdr:from>
    <cdr:to>
      <cdr:x>0.1934</cdr:x>
      <cdr:y>0.43375</cdr:y>
    </cdr:to>
    <cdr:cxnSp macro="">
      <cdr:nvCxnSpPr>
        <cdr:cNvPr id="20" name="Lige forbindelse 19"/>
        <cdr:cNvCxnSpPr/>
      </cdr:nvCxnSpPr>
      <cdr:spPr>
        <a:xfrm xmlns:a="http://schemas.openxmlformats.org/drawingml/2006/main">
          <a:off x="1988294" y="2543953"/>
          <a:ext cx="1164" cy="39606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0.32578</cdr:x>
      <cdr:y>0.52513</cdr:y>
    </cdr:from>
    <cdr:to>
      <cdr:x>0.32588</cdr:x>
      <cdr:y>0.56142</cdr:y>
    </cdr:to>
    <cdr:cxnSp macro="">
      <cdr:nvCxnSpPr>
        <cdr:cNvPr id="27" name="Lige forbindelse 26"/>
        <cdr:cNvCxnSpPr/>
      </cdr:nvCxnSpPr>
      <cdr:spPr>
        <a:xfrm xmlns:a="http://schemas.openxmlformats.org/drawingml/2006/main" flipH="1">
          <a:off x="3351232" y="3559451"/>
          <a:ext cx="1020" cy="24596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0.37699</cdr:x>
      <cdr:y>0.49303</cdr:y>
    </cdr:from>
    <cdr:to>
      <cdr:x>0.37701</cdr:x>
      <cdr:y>0.51767</cdr:y>
    </cdr:to>
    <cdr:cxnSp macro="">
      <cdr:nvCxnSpPr>
        <cdr:cNvPr id="28" name="Lige forbindelse 27"/>
        <cdr:cNvCxnSpPr/>
      </cdr:nvCxnSpPr>
      <cdr:spPr>
        <a:xfrm xmlns:a="http://schemas.openxmlformats.org/drawingml/2006/main" flipH="1">
          <a:off x="3882072" y="3337612"/>
          <a:ext cx="206" cy="16680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0.50981</cdr:x>
      <cdr:y>0.5716</cdr:y>
    </cdr:from>
    <cdr:to>
      <cdr:x>0.50984</cdr:x>
      <cdr:y>0.64853</cdr:y>
    </cdr:to>
    <cdr:cxnSp macro="">
      <cdr:nvCxnSpPr>
        <cdr:cNvPr id="29" name="Lige forbindelse 28"/>
        <cdr:cNvCxnSpPr/>
      </cdr:nvCxnSpPr>
      <cdr:spPr>
        <a:xfrm xmlns:a="http://schemas.openxmlformats.org/drawingml/2006/main">
          <a:off x="5244219" y="3874382"/>
          <a:ext cx="391" cy="52146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0.93538</cdr:x>
      <cdr:y>0.26236</cdr:y>
    </cdr:from>
    <cdr:to>
      <cdr:x>0.93538</cdr:x>
      <cdr:y>0.37373</cdr:y>
    </cdr:to>
    <cdr:cxnSp macro="">
      <cdr:nvCxnSpPr>
        <cdr:cNvPr id="30" name="Lige forbindelse 29"/>
        <cdr:cNvCxnSpPr/>
      </cdr:nvCxnSpPr>
      <cdr:spPr>
        <a:xfrm xmlns:a="http://schemas.openxmlformats.org/drawingml/2006/main">
          <a:off x="9632158" y="1776048"/>
          <a:ext cx="0" cy="75395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0.74848</cdr:x>
      <cdr:y>0.39751</cdr:y>
    </cdr:from>
    <cdr:to>
      <cdr:x>0.74874</cdr:x>
      <cdr:y>0.48391</cdr:y>
    </cdr:to>
    <cdr:cxnSp macro="">
      <cdr:nvCxnSpPr>
        <cdr:cNvPr id="31" name="Lige forbindelse 30"/>
        <cdr:cNvCxnSpPr/>
      </cdr:nvCxnSpPr>
      <cdr:spPr>
        <a:xfrm xmlns:a="http://schemas.openxmlformats.org/drawingml/2006/main">
          <a:off x="7699345" y="2694398"/>
          <a:ext cx="2681" cy="58565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0.56458</cdr:x>
      <cdr:y>0.51443</cdr:y>
    </cdr:from>
    <cdr:to>
      <cdr:x>0.56481</cdr:x>
      <cdr:y>0.54057</cdr:y>
    </cdr:to>
    <cdr:cxnSp macro="">
      <cdr:nvCxnSpPr>
        <cdr:cNvPr id="32" name="Lige forbindelse 31"/>
        <cdr:cNvCxnSpPr/>
      </cdr:nvCxnSpPr>
      <cdr:spPr>
        <a:xfrm xmlns:a="http://schemas.openxmlformats.org/drawingml/2006/main" flipH="1">
          <a:off x="5807678" y="3486916"/>
          <a:ext cx="2378" cy="17713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119906</xdr:colOff>
      <xdr:row>7</xdr:row>
      <xdr:rowOff>190944</xdr:rowOff>
    </xdr:from>
    <xdr:to>
      <xdr:col>13</xdr:col>
      <xdr:colOff>686856</xdr:colOff>
      <xdr:row>38</xdr:row>
      <xdr:rowOff>194679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0.90749</cdr:x>
      <cdr:y>0.31203</cdr:y>
    </cdr:from>
    <cdr:to>
      <cdr:x>0.90749</cdr:x>
      <cdr:y>0.70997</cdr:y>
    </cdr:to>
    <cdr:cxnSp macro="">
      <cdr:nvCxnSpPr>
        <cdr:cNvPr id="11" name="Lige forbindelse 10"/>
        <cdr:cNvCxnSpPr/>
      </cdr:nvCxnSpPr>
      <cdr:spPr>
        <a:xfrm xmlns:a="http://schemas.openxmlformats.org/drawingml/2006/main" flipH="1">
          <a:off x="9300250" y="2060629"/>
          <a:ext cx="0" cy="262800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0.14911</cdr:x>
      <cdr:y>0.18217</cdr:y>
    </cdr:from>
    <cdr:to>
      <cdr:x>0.14911</cdr:x>
      <cdr:y>0.20201</cdr:y>
    </cdr:to>
    <cdr:cxnSp macro="">
      <cdr:nvCxnSpPr>
        <cdr:cNvPr id="13" name="Lige forbindelse 4"/>
        <cdr:cNvCxnSpPr/>
      </cdr:nvCxnSpPr>
      <cdr:spPr>
        <a:xfrm xmlns:a="http://schemas.openxmlformats.org/drawingml/2006/main">
          <a:off x="1514982" y="1177949"/>
          <a:ext cx="0" cy="128293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0.38028</cdr:x>
      <cdr:y>0.21792</cdr:y>
    </cdr:from>
    <cdr:to>
      <cdr:x>0.38028</cdr:x>
      <cdr:y>0.23264</cdr:y>
    </cdr:to>
    <cdr:cxnSp macro="">
      <cdr:nvCxnSpPr>
        <cdr:cNvPr id="14" name="Lige forbindelse 5"/>
        <cdr:cNvCxnSpPr/>
      </cdr:nvCxnSpPr>
      <cdr:spPr>
        <a:xfrm xmlns:a="http://schemas.openxmlformats.org/drawingml/2006/main">
          <a:off x="3863699" y="1409175"/>
          <a:ext cx="0" cy="9518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0.61091</cdr:x>
      <cdr:y>0.2183</cdr:y>
    </cdr:from>
    <cdr:to>
      <cdr:x>0.61091</cdr:x>
      <cdr:y>0.22756</cdr:y>
    </cdr:to>
    <cdr:cxnSp macro="">
      <cdr:nvCxnSpPr>
        <cdr:cNvPr id="16" name="Lige forbindelse 7"/>
        <cdr:cNvCxnSpPr/>
      </cdr:nvCxnSpPr>
      <cdr:spPr>
        <a:xfrm xmlns:a="http://schemas.openxmlformats.org/drawingml/2006/main">
          <a:off x="6206968" y="1411606"/>
          <a:ext cx="0" cy="59878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0.67685</cdr:x>
      <cdr:y>0.32977</cdr:y>
    </cdr:from>
    <cdr:to>
      <cdr:x>0.67685</cdr:x>
      <cdr:y>0.6732</cdr:y>
    </cdr:to>
    <cdr:cxnSp macro="">
      <cdr:nvCxnSpPr>
        <cdr:cNvPr id="17" name="Lige forbindelse 8"/>
        <cdr:cNvCxnSpPr/>
      </cdr:nvCxnSpPr>
      <cdr:spPr>
        <a:xfrm xmlns:a="http://schemas.openxmlformats.org/drawingml/2006/main">
          <a:off x="6876972" y="2132426"/>
          <a:ext cx="0" cy="222074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0.84148</cdr:x>
      <cdr:y>0.538</cdr:y>
    </cdr:from>
    <cdr:to>
      <cdr:x>0.84151</cdr:x>
      <cdr:y>0.69453</cdr:y>
    </cdr:to>
    <cdr:cxnSp macro="">
      <cdr:nvCxnSpPr>
        <cdr:cNvPr id="18" name="Lige forbindelse 9"/>
        <cdr:cNvCxnSpPr/>
      </cdr:nvCxnSpPr>
      <cdr:spPr>
        <a:xfrm xmlns:a="http://schemas.openxmlformats.org/drawingml/2006/main">
          <a:off x="8549642" y="3478877"/>
          <a:ext cx="304" cy="101220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0.44604</cdr:x>
      <cdr:y>0.31751</cdr:y>
    </cdr:from>
    <cdr:to>
      <cdr:x>0.44604</cdr:x>
      <cdr:y>0.6037</cdr:y>
    </cdr:to>
    <cdr:cxnSp macro="">
      <cdr:nvCxnSpPr>
        <cdr:cNvPr id="20" name="Lige forbindelse 19"/>
        <cdr:cNvCxnSpPr/>
      </cdr:nvCxnSpPr>
      <cdr:spPr>
        <a:xfrm xmlns:a="http://schemas.openxmlformats.org/drawingml/2006/main" flipH="1">
          <a:off x="4531914" y="2053155"/>
          <a:ext cx="0" cy="185060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0.21521</cdr:x>
      <cdr:y>0.25087</cdr:y>
    </cdr:from>
    <cdr:to>
      <cdr:x>0.21521</cdr:x>
      <cdr:y>0.44727</cdr:y>
    </cdr:to>
    <cdr:cxnSp macro="">
      <cdr:nvCxnSpPr>
        <cdr:cNvPr id="24" name="Lige forbindelse 23"/>
        <cdr:cNvCxnSpPr/>
      </cdr:nvCxnSpPr>
      <cdr:spPr>
        <a:xfrm xmlns:a="http://schemas.openxmlformats.org/drawingml/2006/main">
          <a:off x="2186624" y="1622215"/>
          <a:ext cx="0" cy="126999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0.00188</cdr:x>
      <cdr:y>0.00782</cdr:y>
    </cdr:from>
    <cdr:to>
      <cdr:x>0.08004</cdr:x>
      <cdr:y>0.0668</cdr:y>
    </cdr:to>
    <cdr:sp macro="" textlink="">
      <cdr:nvSpPr>
        <cdr:cNvPr id="15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65088</xdr:colOff>
      <xdr:row>5</xdr:row>
      <xdr:rowOff>85725</xdr:rowOff>
    </xdr:from>
    <xdr:to>
      <xdr:col>23</xdr:col>
      <xdr:colOff>579438</xdr:colOff>
      <xdr:row>36</xdr:row>
      <xdr:rowOff>193675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0.00186</cdr:x>
      <cdr:y>0.00769</cdr:y>
    </cdr:from>
    <cdr:to>
      <cdr:x>0.06296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62745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Kg.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52616</xdr:colOff>
      <xdr:row>3</xdr:row>
      <xdr:rowOff>24492</xdr:rowOff>
    </xdr:from>
    <xdr:to>
      <xdr:col>20</xdr:col>
      <xdr:colOff>566965</xdr:colOff>
      <xdr:row>35</xdr:row>
      <xdr:rowOff>97064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180975</xdr:colOff>
      <xdr:row>2</xdr:row>
      <xdr:rowOff>146050</xdr:rowOff>
    </xdr:from>
    <xdr:to>
      <xdr:col>21</xdr:col>
      <xdr:colOff>98425</xdr:colOff>
      <xdr:row>34</xdr:row>
      <xdr:rowOff>44450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Kr.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371475</xdr:colOff>
      <xdr:row>3</xdr:row>
      <xdr:rowOff>101600</xdr:rowOff>
    </xdr:from>
    <xdr:to>
      <xdr:col>20</xdr:col>
      <xdr:colOff>136525</xdr:colOff>
      <xdr:row>34</xdr:row>
      <xdr:rowOff>203200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0.05569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55307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Kr.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425450</xdr:colOff>
      <xdr:row>1</xdr:row>
      <xdr:rowOff>390525</xdr:rowOff>
    </xdr:from>
    <xdr:to>
      <xdr:col>20</xdr:col>
      <xdr:colOff>184150</xdr:colOff>
      <xdr:row>33</xdr:row>
      <xdr:rowOff>31750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0.07914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0.07012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354013</xdr:colOff>
      <xdr:row>2</xdr:row>
      <xdr:rowOff>82550</xdr:rowOff>
    </xdr:from>
    <xdr:to>
      <xdr:col>21</xdr:col>
      <xdr:colOff>265113</xdr:colOff>
      <xdr:row>33</xdr:row>
      <xdr:rowOff>190500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0.07012</cdr:x>
      <cdr:y>0.06574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254000</xdr:colOff>
      <xdr:row>2</xdr:row>
      <xdr:rowOff>130175</xdr:rowOff>
    </xdr:from>
    <xdr:to>
      <xdr:col>21</xdr:col>
      <xdr:colOff>165100</xdr:colOff>
      <xdr:row>34</xdr:row>
      <xdr:rowOff>28575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Kilopris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410043</xdr:colOff>
      <xdr:row>3</xdr:row>
      <xdr:rowOff>95996</xdr:rowOff>
    </xdr:from>
    <xdr:to>
      <xdr:col>20</xdr:col>
      <xdr:colOff>75173</xdr:colOff>
      <xdr:row>34</xdr:row>
      <xdr:rowOff>203946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S33"/>
  <sheetViews>
    <sheetView tabSelected="1" zoomScale="70" zoomScaleNormal="70" workbookViewId="0"/>
  </sheetViews>
  <sheetFormatPr defaultColWidth="8.85546875" defaultRowHeight="16.5" customHeight="1" x14ac:dyDescent="0.2"/>
  <cols>
    <col min="1" max="1" width="20.7109375" style="1" customWidth="1"/>
    <col min="2" max="2" width="86.28515625" style="1" customWidth="1"/>
    <col min="3" max="9" width="8.85546875" style="1"/>
    <col min="10" max="10" width="8.85546875" style="1" customWidth="1"/>
    <col min="11" max="16384" width="8.85546875" style="1"/>
  </cols>
  <sheetData>
    <row r="1" spans="1:929" s="9" customFormat="1" ht="36.75" customHeight="1" x14ac:dyDescent="0.25">
      <c r="A1" s="20" t="s">
        <v>24</v>
      </c>
      <c r="B1" s="21"/>
    </row>
    <row r="2" spans="1:929" s="9" customFormat="1" ht="36.75" customHeight="1" x14ac:dyDescent="0.25">
      <c r="A2" s="20" t="s">
        <v>23</v>
      </c>
      <c r="B2" s="20" t="s">
        <v>25</v>
      </c>
    </row>
    <row r="3" spans="1:929" s="9" customFormat="1" ht="14.25" customHeight="1" x14ac:dyDescent="0.2">
      <c r="A3" s="11"/>
      <c r="B3" s="10"/>
      <c r="C3" s="6"/>
      <c r="D3" s="6"/>
      <c r="E3" s="6"/>
      <c r="F3" s="6"/>
    </row>
    <row r="4" spans="1:929" ht="16.5" customHeight="1" x14ac:dyDescent="0.2">
      <c r="A4" s="8" t="s">
        <v>5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</row>
    <row r="6" spans="1:929" ht="16.5" customHeight="1" x14ac:dyDescent="0.25">
      <c r="A6" s="5" t="s">
        <v>4</v>
      </c>
      <c r="B6" s="5" t="s">
        <v>3</v>
      </c>
    </row>
    <row r="7" spans="1:929" ht="16.5" customHeight="1" x14ac:dyDescent="0.25">
      <c r="A7" s="4" t="s">
        <v>2</v>
      </c>
      <c r="B7" s="4" t="s">
        <v>7</v>
      </c>
    </row>
    <row r="8" spans="1:929" ht="16.5" customHeight="1" x14ac:dyDescent="0.25">
      <c r="A8" s="30" t="str">
        <f>III.1!$A$1</f>
        <v>Figur III.1</v>
      </c>
      <c r="B8" s="30" t="str">
        <f>III.1!$B$1</f>
        <v>Kødforbrug i det anvendte datasæt og forbrugsundersøgelsen</v>
      </c>
    </row>
    <row r="9" spans="1:929" ht="16.5" customHeight="1" x14ac:dyDescent="0.25">
      <c r="A9" s="30" t="str">
        <f>III.2!$A$1</f>
        <v>Figur III.2</v>
      </c>
      <c r="B9" s="30" t="str">
        <f>III.2!$B$1</f>
        <v>Andel af kødtyper med dansk eller udenlandsk oprindelse i 2021</v>
      </c>
    </row>
    <row r="10" spans="1:929" ht="16.5" customHeight="1" x14ac:dyDescent="0.25">
      <c r="A10" s="30" t="str">
        <f>III.3!$A$1</f>
        <v>Figur III.3</v>
      </c>
      <c r="B10" s="30" t="str">
        <f>III.3!$B$1</f>
        <v>Fordeling af dansk- og udenlandsk-producerede kødtyper i 2021</v>
      </c>
    </row>
    <row r="11" spans="1:929" ht="16.5" customHeight="1" x14ac:dyDescent="0.25">
      <c r="A11" s="30" t="str">
        <f>III.4!$A$1</f>
        <v>Figur III.4</v>
      </c>
      <c r="B11" s="30" t="str">
        <f>III.4!$B$1</f>
        <v>Gennemsnitlige kilopriser i 2021</v>
      </c>
    </row>
    <row r="12" spans="1:929" ht="16.5" customHeight="1" x14ac:dyDescent="0.25">
      <c r="A12" s="30" t="str">
        <f>III.5!$A$1</f>
        <v>Figur III.5</v>
      </c>
      <c r="B12" s="30" t="str">
        <f>III.5!$B$1</f>
        <v>Ændringer i pris og mængde, 2021-22</v>
      </c>
    </row>
    <row r="13" spans="1:929" ht="16.5" customHeight="1" x14ac:dyDescent="0.25">
      <c r="A13" s="30" t="str">
        <f>III.6a!$A$1</f>
        <v>Figur III.6a</v>
      </c>
      <c r="B13" s="30" t="str">
        <f>III.6a!$B$1</f>
        <v>Ændring i pris for kød med dansk og udenlandsk oprindelse, 2021-22.</v>
      </c>
    </row>
    <row r="14" spans="1:929" ht="16.5" customHeight="1" x14ac:dyDescent="0.25">
      <c r="A14" s="30" t="str">
        <f>III.6b!$A$1</f>
        <v>Figur III.6b</v>
      </c>
      <c r="B14" s="30" t="str">
        <f>III.6b!$B$1</f>
        <v>Ændring i mængde for kød med dansk og udenlandsk oprindelse, 2021-22</v>
      </c>
    </row>
    <row r="15" spans="1:929" ht="16.5" customHeight="1" x14ac:dyDescent="0.2">
      <c r="A15" s="2"/>
      <c r="B15" s="2"/>
    </row>
    <row r="16" spans="1:929" ht="16.5" customHeight="1" x14ac:dyDescent="0.2">
      <c r="A16" s="2"/>
      <c r="B16" s="2"/>
    </row>
    <row r="17" spans="1:2" ht="16.5" customHeight="1" x14ac:dyDescent="0.25">
      <c r="A17" s="3" t="s">
        <v>1</v>
      </c>
      <c r="B17" s="3" t="s">
        <v>8</v>
      </c>
    </row>
    <row r="18" spans="1:2" ht="16.5" customHeight="1" x14ac:dyDescent="0.25">
      <c r="A18" s="31" t="str">
        <f>III.7!$A$1</f>
        <v>Figur III.7</v>
      </c>
      <c r="B18" s="31" t="str">
        <f>III.7!$B$1</f>
        <v>Egenpriselasticiteter</v>
      </c>
    </row>
    <row r="19" spans="1:2" ht="16.5" customHeight="1" x14ac:dyDescent="0.25">
      <c r="A19" s="31" t="str">
        <f>'Boks III.5'!A1</f>
        <v>Boks III.5</v>
      </c>
      <c r="B19" s="31" t="str">
        <f>'Boks III.5'!B1</f>
        <v>Præferencer for forskellige udskæringer varierer, Egenpriselasticiteter</v>
      </c>
    </row>
    <row r="20" spans="1:2" ht="16.5" customHeight="1" x14ac:dyDescent="0.25">
      <c r="A20" s="30" t="str">
        <f>III.8!$A$1</f>
        <v>Figur III.8</v>
      </c>
      <c r="B20" s="30" t="str">
        <f>III.8!$B$1</f>
        <v>Egenpriselasticiteter på tværs af tidshorisonter</v>
      </c>
    </row>
    <row r="21" spans="1:2" ht="16.5" customHeight="1" x14ac:dyDescent="0.25">
      <c r="A21" s="30" t="str">
        <f>III.9!$A$1</f>
        <v>Figur III.9</v>
      </c>
      <c r="B21" s="30" t="str">
        <f>III.9!$B$1</f>
        <v>Indkomstelasticiteter</v>
      </c>
    </row>
    <row r="22" spans="1:2" ht="16.5" customHeight="1" x14ac:dyDescent="0.25">
      <c r="A22" s="30" t="str">
        <f>'Boks III.6'!A1</f>
        <v>Boks III.6</v>
      </c>
      <c r="B22" s="30" t="str">
        <f>'Boks III.6'!B1</f>
        <v>Indkomsteffekter for hakket og ikke-hakket kød, Indkomstelasticiteter</v>
      </c>
    </row>
    <row r="23" spans="1:2" ht="16.5" customHeight="1" x14ac:dyDescent="0.2">
      <c r="A23" s="2"/>
      <c r="B23" s="2"/>
    </row>
    <row r="24" spans="1:2" ht="16.5" customHeight="1" x14ac:dyDescent="0.2">
      <c r="A24" s="2"/>
      <c r="B24" s="2"/>
    </row>
    <row r="25" spans="1:2" ht="16.5" customHeight="1" x14ac:dyDescent="0.25">
      <c r="A25" s="3" t="s">
        <v>0</v>
      </c>
      <c r="B25" s="3" t="s">
        <v>9</v>
      </c>
    </row>
    <row r="26" spans="1:2" ht="16.5" customHeight="1" x14ac:dyDescent="0.25">
      <c r="A26" s="30" t="str">
        <f>III.10!$A$1</f>
        <v>Figur III.10</v>
      </c>
      <c r="B26" s="30" t="str">
        <f>III.10!$B$1</f>
        <v>Danmark og Udlandet, Egenpriselasticiteter</v>
      </c>
    </row>
    <row r="27" spans="1:2" ht="16.5" customHeight="1" x14ac:dyDescent="0.2">
      <c r="A27" s="2"/>
      <c r="B27" s="2"/>
    </row>
    <row r="28" spans="1:2" ht="16.5" customHeight="1" x14ac:dyDescent="0.2">
      <c r="A28" s="2"/>
      <c r="B28" s="2"/>
    </row>
    <row r="29" spans="1:2" ht="16.5" customHeight="1" x14ac:dyDescent="0.25">
      <c r="A29" s="3" t="s">
        <v>6</v>
      </c>
      <c r="B29" s="3" t="s">
        <v>10</v>
      </c>
    </row>
    <row r="30" spans="1:2" ht="16.5" customHeight="1" x14ac:dyDescent="0.25">
      <c r="A30" s="30" t="str">
        <f>III.11!$A$1</f>
        <v>Figur III.11</v>
      </c>
      <c r="B30" s="30" t="str">
        <f>III.11!$B$1</f>
        <v>Forbrugsændringer ved en høj dansk afgift</v>
      </c>
    </row>
    <row r="31" spans="1:2" ht="16.5" customHeight="1" x14ac:dyDescent="0.25">
      <c r="A31" s="30" t="str">
        <f>III.12!$A$1</f>
        <v>Figur III.12</v>
      </c>
      <c r="B31" s="30" t="str">
        <f>III.12!$B$1</f>
        <v>Velfærdstab, når kødpriser stiger</v>
      </c>
    </row>
    <row r="32" spans="1:2" ht="16.5" customHeight="1" x14ac:dyDescent="0.25">
      <c r="A32" s="30" t="str">
        <f>III.13!$A$1</f>
        <v>Figur III.13</v>
      </c>
      <c r="B32" s="30" t="str">
        <f>III.13!$B$1</f>
        <v>Velfærdstab pr. husstand pr. år</v>
      </c>
    </row>
    <row r="33" spans="1:2" ht="16.5" customHeight="1" x14ac:dyDescent="0.25">
      <c r="A33" s="30" t="str">
        <f>III.14!$A$1</f>
        <v>Figur III.14</v>
      </c>
      <c r="B33" s="30" t="str">
        <f>III.14!$B$1</f>
        <v>Velfærdstab, som andel af fødevareudgifterne</v>
      </c>
    </row>
  </sheetData>
  <hyperlinks>
    <hyperlink ref="B8" location="III.1!A1" display="III.1!A1"/>
    <hyperlink ref="B9" location="III.2!A1" display="III.2!A1"/>
    <hyperlink ref="B10" location="III.3!A1" display="III.3!A1"/>
    <hyperlink ref="B11" location="III.4!A1" display="III.4!A1"/>
    <hyperlink ref="B12" location="III.5!A1" display="III.5!A1"/>
    <hyperlink ref="B13" location="III.6a!A1" display="III.6a!A1"/>
    <hyperlink ref="B14" location="III.6b!A1" display="III.6b!A1"/>
    <hyperlink ref="B18" location="III.7!A1" display="III.7!A1"/>
    <hyperlink ref="B19" location="'Boks III.5'!A1" display="'Boks III.5'!A1"/>
    <hyperlink ref="B20" location="III.8!A1" display="III.8!A1"/>
    <hyperlink ref="B21" location="III.9!A1" display="III.9!A1"/>
    <hyperlink ref="B22" location="'Boks III.6'!A1" display="'Boks III.6'!A1"/>
    <hyperlink ref="B26" location="III.10!A1" display="III.10!A1"/>
    <hyperlink ref="B31" location="III.12!A1" display="III.12!A1"/>
    <hyperlink ref="B32" location="III.13!A1" display="III.13!A1"/>
    <hyperlink ref="B33" location="III.14!A1" display="III.14!A1"/>
    <hyperlink ref="A18" location="III.7!A1" display="III.7!A1"/>
    <hyperlink ref="A19" location="'Boks III.5'!A1" display="'Boks III.5'!A1"/>
    <hyperlink ref="A20" location="III.8!A1" display="III.8!A1"/>
    <hyperlink ref="A21" location="III.9!A1" display="III.9!A1"/>
    <hyperlink ref="A22" location="'Boks III.6'!A1" display="'Boks III.6'!A1"/>
    <hyperlink ref="A26" location="III.10!A1" display="III.10!A1"/>
    <hyperlink ref="A31" location="III.11!A1" display="III.11!A1"/>
    <hyperlink ref="A32" location="III.12a!A1" display="III.12a!A1"/>
    <hyperlink ref="A33" location="III.12b!A1" display="III.12b!A1"/>
    <hyperlink ref="A8" location="III.1!A1" display="III.1!A1"/>
    <hyperlink ref="A9" location="III.2!A1" display="III.2!A1"/>
    <hyperlink ref="A10" location="III.3!A1" display="III.3!A1"/>
    <hyperlink ref="A11" location="III.4!A1" display="III.4!A1"/>
    <hyperlink ref="A12" location="III.5!A1" display="III.5!A1"/>
    <hyperlink ref="A13" location="III.6a!A1" display="III.6a!A1"/>
    <hyperlink ref="A14" location="III.6b!A1" display="III.6b!A1"/>
    <hyperlink ref="A30" location="III.11!A1" display="III.11!A1"/>
    <hyperlink ref="B30" location="III.11!A1" display="III.11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9"/>
  <sheetViews>
    <sheetView zoomScale="60" zoomScaleNormal="60" workbookViewId="0"/>
  </sheetViews>
  <sheetFormatPr defaultRowHeight="16.5" customHeight="1" x14ac:dyDescent="0.2"/>
  <cols>
    <col min="1" max="1" width="20.7109375" style="12" customWidth="1"/>
    <col min="2" max="2" width="12.42578125" style="12" bestFit="1" customWidth="1"/>
    <col min="3" max="3" width="12.85546875" style="12" bestFit="1" customWidth="1"/>
    <col min="4" max="4" width="12" style="12" bestFit="1" customWidth="1"/>
    <col min="5" max="5" width="13.85546875" style="12" bestFit="1" customWidth="1"/>
    <col min="6" max="10" width="12.85546875" style="12" bestFit="1" customWidth="1"/>
    <col min="11" max="11" width="12.42578125" style="12" bestFit="1" customWidth="1"/>
    <col min="12" max="12" width="12" style="12" bestFit="1" customWidth="1"/>
    <col min="13" max="13" width="12.42578125" style="12" bestFit="1" customWidth="1"/>
    <col min="14" max="14" width="12" style="12" bestFit="1" customWidth="1"/>
    <col min="15" max="22" width="12.42578125" style="12" bestFit="1" customWidth="1"/>
    <col min="23" max="23" width="12" style="12" bestFit="1" customWidth="1"/>
    <col min="24" max="24" width="11.5703125" style="12" bestFit="1" customWidth="1"/>
    <col min="25" max="25" width="12" style="12" bestFit="1" customWidth="1"/>
    <col min="26" max="26" width="12.42578125" style="12" bestFit="1" customWidth="1"/>
    <col min="27" max="34" width="12.85546875" style="12" bestFit="1" customWidth="1"/>
    <col min="35" max="35" width="12.42578125" style="12" bestFit="1" customWidth="1"/>
    <col min="36" max="36" width="12" style="12" bestFit="1" customWidth="1"/>
    <col min="37" max="38" width="12.42578125" style="12" bestFit="1" customWidth="1"/>
    <col min="39" max="46" width="12.85546875" style="12" bestFit="1" customWidth="1"/>
    <col min="47" max="47" width="12.42578125" style="12" bestFit="1" customWidth="1"/>
    <col min="48" max="48" width="12" style="12" bestFit="1" customWidth="1"/>
    <col min="49" max="50" width="12.42578125" style="12" bestFit="1" customWidth="1"/>
    <col min="51" max="58" width="12.85546875" style="12" bestFit="1" customWidth="1"/>
    <col min="59" max="59" width="12.42578125" style="12" bestFit="1" customWidth="1"/>
    <col min="60" max="60" width="12" style="12" bestFit="1" customWidth="1"/>
    <col min="61" max="62" width="12.42578125" style="12" bestFit="1" customWidth="1"/>
    <col min="63" max="70" width="12.85546875" style="12" bestFit="1" customWidth="1"/>
    <col min="71" max="71" width="12.42578125" style="12" bestFit="1" customWidth="1"/>
    <col min="72" max="72" width="12" style="12" bestFit="1" customWidth="1"/>
    <col min="73" max="74" width="12.42578125" style="12" bestFit="1" customWidth="1"/>
    <col min="75" max="82" width="12.85546875" style="12" bestFit="1" customWidth="1"/>
    <col min="83" max="83" width="12.42578125" style="12" bestFit="1" customWidth="1"/>
    <col min="84" max="84" width="12" style="12" bestFit="1" customWidth="1"/>
    <col min="85" max="86" width="12.42578125" style="12" bestFit="1" customWidth="1"/>
    <col min="87" max="94" width="12.85546875" style="12" bestFit="1" customWidth="1"/>
    <col min="95" max="95" width="12.42578125" style="12" bestFit="1" customWidth="1"/>
    <col min="96" max="96" width="12" style="12" bestFit="1" customWidth="1"/>
    <col min="97" max="98" width="12.42578125" style="12" bestFit="1" customWidth="1"/>
    <col min="99" max="106" width="12.85546875" style="12" bestFit="1" customWidth="1"/>
    <col min="107" max="107" width="12.42578125" style="12" bestFit="1" customWidth="1"/>
    <col min="108" max="108" width="12" style="12" bestFit="1" customWidth="1"/>
    <col min="109" max="110" width="12.42578125" style="12" bestFit="1" customWidth="1"/>
    <col min="111" max="118" width="12.85546875" style="12" bestFit="1" customWidth="1"/>
    <col min="119" max="119" width="12.42578125" style="12" bestFit="1" customWidth="1"/>
    <col min="120" max="120" width="12" style="12" bestFit="1" customWidth="1"/>
    <col min="121" max="121" width="12.42578125" style="12" bestFit="1" customWidth="1"/>
    <col min="122" max="122" width="12" style="12" bestFit="1" customWidth="1"/>
    <col min="123" max="130" width="12.42578125" style="12" bestFit="1" customWidth="1"/>
    <col min="131" max="131" width="12" style="12" bestFit="1" customWidth="1"/>
    <col min="132" max="132" width="11.5703125" style="12" bestFit="1" customWidth="1"/>
    <col min="133" max="133" width="12" style="12" bestFit="1" customWidth="1"/>
    <col min="134" max="134" width="11.5703125" style="12" bestFit="1" customWidth="1"/>
    <col min="135" max="142" width="12" style="12" bestFit="1" customWidth="1"/>
    <col min="143" max="145" width="11.5703125" style="12" bestFit="1" customWidth="1"/>
    <col min="146" max="146" width="12" style="12" bestFit="1" customWidth="1"/>
    <col min="147" max="154" width="12.42578125" style="12" bestFit="1" customWidth="1"/>
    <col min="155" max="155" width="12" style="12" bestFit="1" customWidth="1"/>
    <col min="156" max="156" width="11.5703125" style="12" bestFit="1" customWidth="1"/>
    <col min="157" max="158" width="12" style="12" bestFit="1" customWidth="1"/>
    <col min="159" max="166" width="12.42578125" style="12" bestFit="1" customWidth="1"/>
    <col min="167" max="167" width="12" style="12" bestFit="1" customWidth="1"/>
    <col min="168" max="168" width="11.5703125" style="12" bestFit="1" customWidth="1"/>
    <col min="169" max="170" width="12" style="12" bestFit="1" customWidth="1"/>
    <col min="171" max="178" width="12.42578125" style="12" bestFit="1" customWidth="1"/>
    <col min="179" max="179" width="12" style="12" bestFit="1" customWidth="1"/>
    <col min="180" max="180" width="11.5703125" style="12" bestFit="1" customWidth="1"/>
    <col min="181" max="182" width="12" style="12" bestFit="1" customWidth="1"/>
    <col min="183" max="190" width="12.42578125" style="12" bestFit="1" customWidth="1"/>
    <col min="191" max="191" width="12" style="12" bestFit="1" customWidth="1"/>
    <col min="192" max="192" width="11.5703125" style="12" bestFit="1" customWidth="1"/>
    <col min="193" max="194" width="12" style="12" bestFit="1" customWidth="1"/>
    <col min="195" max="202" width="12.42578125" style="12" bestFit="1" customWidth="1"/>
    <col min="203" max="203" width="12" style="12" bestFit="1" customWidth="1"/>
    <col min="204" max="204" width="11.5703125" style="12" bestFit="1" customWidth="1"/>
    <col min="205" max="206" width="12" style="12" bestFit="1" customWidth="1"/>
    <col min="207" max="214" width="12.42578125" style="12" bestFit="1" customWidth="1"/>
    <col min="215" max="215" width="12" style="12" bestFit="1" customWidth="1"/>
    <col min="216" max="216" width="11.5703125" style="12" bestFit="1" customWidth="1"/>
    <col min="217" max="218" width="12" style="12" bestFit="1" customWidth="1"/>
    <col min="219" max="226" width="12.42578125" style="12" bestFit="1" customWidth="1"/>
    <col min="227" max="227" width="12" style="12" bestFit="1" customWidth="1"/>
    <col min="228" max="228" width="11.5703125" style="12" bestFit="1" customWidth="1"/>
    <col min="229" max="230" width="12" style="12" bestFit="1" customWidth="1"/>
    <col min="231" max="238" width="12.42578125" style="12" bestFit="1" customWidth="1"/>
    <col min="239" max="239" width="12" style="12" bestFit="1" customWidth="1"/>
    <col min="240" max="240" width="11.5703125" style="12" bestFit="1" customWidth="1"/>
    <col min="241" max="241" width="12" style="12" bestFit="1" customWidth="1"/>
    <col min="242" max="242" width="12.42578125" style="12" bestFit="1" customWidth="1"/>
    <col min="243" max="250" width="12.85546875" style="12" bestFit="1" customWidth="1"/>
    <col min="251" max="251" width="12.42578125" style="12" bestFit="1" customWidth="1"/>
    <col min="252" max="252" width="12" style="12" bestFit="1" customWidth="1"/>
    <col min="253" max="253" width="12.42578125" style="12" bestFit="1" customWidth="1"/>
    <col min="254" max="16384" width="9.140625" style="12"/>
  </cols>
  <sheetData>
    <row r="1" spans="1:253" s="13" customFormat="1" ht="36.75" customHeight="1" x14ac:dyDescent="0.25">
      <c r="A1" s="23" t="s">
        <v>78</v>
      </c>
      <c r="B1" s="32" t="s">
        <v>84</v>
      </c>
    </row>
    <row r="2" spans="1:253" s="13" customFormat="1" ht="36.75" customHeight="1" x14ac:dyDescent="0.25">
      <c r="A2" s="14" t="s">
        <v>19</v>
      </c>
    </row>
    <row r="3" spans="1:253" ht="16.5" customHeight="1" x14ac:dyDescent="0.2">
      <c r="A3" s="18"/>
      <c r="B3" s="18" t="s">
        <v>11</v>
      </c>
      <c r="C3" s="18" t="s">
        <v>12</v>
      </c>
      <c r="D3" s="18" t="s">
        <v>13</v>
      </c>
      <c r="E3" s="18" t="s">
        <v>39</v>
      </c>
      <c r="F3" s="18" t="s">
        <v>27</v>
      </c>
    </row>
    <row r="4" spans="1:253" ht="16.5" customHeight="1" x14ac:dyDescent="0.2">
      <c r="A4" s="19" t="s">
        <v>40</v>
      </c>
      <c r="B4" s="17">
        <v>-1.32</v>
      </c>
      <c r="C4" s="17">
        <v>-1.546</v>
      </c>
      <c r="D4" s="17">
        <v>-4.7750000000000004</v>
      </c>
      <c r="E4" s="17"/>
      <c r="F4" s="17"/>
    </row>
    <row r="5" spans="1:253" ht="16.5" customHeight="1" x14ac:dyDescent="0.2">
      <c r="A5" s="19" t="s">
        <v>41</v>
      </c>
      <c r="B5" s="17">
        <v>-1.47</v>
      </c>
      <c r="C5" s="17">
        <v>-1.393</v>
      </c>
      <c r="D5" s="17">
        <v>-1.292</v>
      </c>
      <c r="E5" s="17">
        <v>-6.1349999999999998</v>
      </c>
      <c r="F5" s="17">
        <v>-3.488</v>
      </c>
    </row>
    <row r="6" spans="1:253" ht="16.5" customHeight="1" x14ac:dyDescent="0.2">
      <c r="A6" s="19"/>
      <c r="B6" s="16"/>
      <c r="C6" s="16"/>
      <c r="D6" s="16"/>
      <c r="E6" s="16"/>
      <c r="F6" s="16"/>
    </row>
    <row r="7" spans="1:253" s="37" customFormat="1" ht="16.5" customHeight="1" x14ac:dyDescent="0.2">
      <c r="A7" s="35" t="s">
        <v>20</v>
      </c>
      <c r="B7" s="36">
        <v>36526</v>
      </c>
      <c r="C7" s="36">
        <v>36557</v>
      </c>
      <c r="D7" s="36">
        <v>36586</v>
      </c>
      <c r="E7" s="36">
        <v>36617</v>
      </c>
      <c r="F7" s="36">
        <v>36647</v>
      </c>
      <c r="G7" s="36">
        <v>36678</v>
      </c>
      <c r="H7" s="36">
        <v>36708</v>
      </c>
      <c r="I7" s="36">
        <v>36739</v>
      </c>
      <c r="J7" s="36">
        <v>36770</v>
      </c>
      <c r="K7" s="36">
        <v>36800</v>
      </c>
      <c r="L7" s="36">
        <v>36831</v>
      </c>
      <c r="M7" s="36">
        <v>36861</v>
      </c>
      <c r="N7" s="36">
        <v>36892</v>
      </c>
      <c r="O7" s="36">
        <v>36923</v>
      </c>
      <c r="P7" s="36">
        <v>36951</v>
      </c>
      <c r="Q7" s="36">
        <v>36982</v>
      </c>
      <c r="R7" s="36">
        <v>37012</v>
      </c>
      <c r="S7" s="36">
        <v>37043</v>
      </c>
      <c r="T7" s="36">
        <v>37073</v>
      </c>
      <c r="U7" s="36">
        <v>37104</v>
      </c>
      <c r="V7" s="36">
        <v>37135</v>
      </c>
      <c r="W7" s="36">
        <v>37165</v>
      </c>
      <c r="X7" s="36">
        <v>37196</v>
      </c>
      <c r="Y7" s="36">
        <v>37226</v>
      </c>
      <c r="Z7" s="36">
        <v>37257</v>
      </c>
      <c r="AA7" s="36">
        <v>37288</v>
      </c>
      <c r="AB7" s="36">
        <v>37316</v>
      </c>
      <c r="AC7" s="36">
        <v>37347</v>
      </c>
      <c r="AD7" s="36">
        <v>37377</v>
      </c>
      <c r="AE7" s="36">
        <v>37408</v>
      </c>
      <c r="AF7" s="36">
        <v>37438</v>
      </c>
      <c r="AG7" s="36">
        <v>37469</v>
      </c>
      <c r="AH7" s="36">
        <v>37500</v>
      </c>
      <c r="AI7" s="36">
        <v>37530</v>
      </c>
      <c r="AJ7" s="36">
        <v>37561</v>
      </c>
      <c r="AK7" s="36">
        <v>37591</v>
      </c>
      <c r="AL7" s="36">
        <v>37622</v>
      </c>
      <c r="AM7" s="36">
        <v>37653</v>
      </c>
      <c r="AN7" s="36">
        <v>37681</v>
      </c>
      <c r="AO7" s="36">
        <v>37712</v>
      </c>
      <c r="AP7" s="36">
        <v>37742</v>
      </c>
      <c r="AQ7" s="36">
        <v>37773</v>
      </c>
      <c r="AR7" s="36">
        <v>37803</v>
      </c>
      <c r="AS7" s="36">
        <v>37834</v>
      </c>
      <c r="AT7" s="36">
        <v>37865</v>
      </c>
      <c r="AU7" s="36">
        <v>37895</v>
      </c>
      <c r="AV7" s="36">
        <v>37926</v>
      </c>
      <c r="AW7" s="36">
        <v>37956</v>
      </c>
      <c r="AX7" s="36">
        <v>37987</v>
      </c>
      <c r="AY7" s="36">
        <v>38018</v>
      </c>
      <c r="AZ7" s="36">
        <v>38047</v>
      </c>
      <c r="BA7" s="36">
        <v>38078</v>
      </c>
      <c r="BB7" s="36">
        <v>38108</v>
      </c>
      <c r="BC7" s="36">
        <v>38139</v>
      </c>
      <c r="BD7" s="36">
        <v>38169</v>
      </c>
      <c r="BE7" s="36">
        <v>38200</v>
      </c>
      <c r="BF7" s="36">
        <v>38231</v>
      </c>
      <c r="BG7" s="36">
        <v>38261</v>
      </c>
      <c r="BH7" s="36">
        <v>38292</v>
      </c>
      <c r="BI7" s="36">
        <v>38322</v>
      </c>
      <c r="BJ7" s="36">
        <v>38353</v>
      </c>
      <c r="BK7" s="36">
        <v>38384</v>
      </c>
      <c r="BL7" s="36">
        <v>38412</v>
      </c>
      <c r="BM7" s="36">
        <v>38443</v>
      </c>
      <c r="BN7" s="36">
        <v>38473</v>
      </c>
      <c r="BO7" s="36">
        <v>38504</v>
      </c>
      <c r="BP7" s="36">
        <v>38534</v>
      </c>
      <c r="BQ7" s="36">
        <v>38565</v>
      </c>
      <c r="BR7" s="36">
        <v>38596</v>
      </c>
      <c r="BS7" s="36">
        <v>38626</v>
      </c>
      <c r="BT7" s="36">
        <v>38657</v>
      </c>
      <c r="BU7" s="36">
        <v>38687</v>
      </c>
      <c r="BV7" s="36">
        <v>38718</v>
      </c>
      <c r="BW7" s="36">
        <v>38749</v>
      </c>
      <c r="BX7" s="36">
        <v>38777</v>
      </c>
      <c r="BY7" s="36">
        <v>38808</v>
      </c>
      <c r="BZ7" s="36">
        <v>38838</v>
      </c>
      <c r="CA7" s="36">
        <v>38869</v>
      </c>
      <c r="CB7" s="36">
        <v>38899</v>
      </c>
      <c r="CC7" s="36">
        <v>38930</v>
      </c>
      <c r="CD7" s="36">
        <v>38961</v>
      </c>
      <c r="CE7" s="36">
        <v>38991</v>
      </c>
      <c r="CF7" s="36">
        <v>39022</v>
      </c>
      <c r="CG7" s="36">
        <v>39052</v>
      </c>
      <c r="CH7" s="36">
        <v>39083</v>
      </c>
      <c r="CI7" s="36">
        <v>39114</v>
      </c>
      <c r="CJ7" s="36">
        <v>39142</v>
      </c>
      <c r="CK7" s="36">
        <v>39173</v>
      </c>
      <c r="CL7" s="36">
        <v>39203</v>
      </c>
      <c r="CM7" s="36">
        <v>39234</v>
      </c>
      <c r="CN7" s="36">
        <v>39264</v>
      </c>
      <c r="CO7" s="36">
        <v>39295</v>
      </c>
      <c r="CP7" s="36">
        <v>39326</v>
      </c>
      <c r="CQ7" s="36">
        <v>39356</v>
      </c>
      <c r="CR7" s="36">
        <v>39387</v>
      </c>
      <c r="CS7" s="36">
        <v>39417</v>
      </c>
      <c r="CT7" s="36">
        <v>39448</v>
      </c>
      <c r="CU7" s="36">
        <v>39479</v>
      </c>
      <c r="CV7" s="36">
        <v>39508</v>
      </c>
      <c r="CW7" s="36">
        <v>39539</v>
      </c>
      <c r="CX7" s="36">
        <v>39569</v>
      </c>
      <c r="CY7" s="36">
        <v>39600</v>
      </c>
      <c r="CZ7" s="36">
        <v>39630</v>
      </c>
      <c r="DA7" s="36">
        <v>39661</v>
      </c>
      <c r="DB7" s="36">
        <v>39692</v>
      </c>
      <c r="DC7" s="36">
        <v>39722</v>
      </c>
      <c r="DD7" s="36">
        <v>39753</v>
      </c>
      <c r="DE7" s="36">
        <v>39783</v>
      </c>
      <c r="DF7" s="36">
        <v>39814</v>
      </c>
      <c r="DG7" s="36">
        <v>39845</v>
      </c>
      <c r="DH7" s="36">
        <v>39873</v>
      </c>
      <c r="DI7" s="36">
        <v>39904</v>
      </c>
      <c r="DJ7" s="36">
        <v>39934</v>
      </c>
      <c r="DK7" s="36">
        <v>39965</v>
      </c>
      <c r="DL7" s="36">
        <v>39995</v>
      </c>
      <c r="DM7" s="36">
        <v>40026</v>
      </c>
      <c r="DN7" s="36">
        <v>40057</v>
      </c>
      <c r="DO7" s="36">
        <v>40087</v>
      </c>
      <c r="DP7" s="36">
        <v>40118</v>
      </c>
      <c r="DQ7" s="36">
        <v>40148</v>
      </c>
      <c r="DR7" s="36">
        <v>40179</v>
      </c>
      <c r="DS7" s="36">
        <v>40210</v>
      </c>
      <c r="DT7" s="36">
        <v>40238</v>
      </c>
      <c r="DU7" s="36">
        <v>40269</v>
      </c>
      <c r="DV7" s="36">
        <v>40299</v>
      </c>
      <c r="DW7" s="36">
        <v>40330</v>
      </c>
      <c r="DX7" s="36">
        <v>40360</v>
      </c>
      <c r="DY7" s="36">
        <v>40391</v>
      </c>
      <c r="DZ7" s="36">
        <v>40422</v>
      </c>
      <c r="EA7" s="36">
        <v>40452</v>
      </c>
      <c r="EB7" s="36">
        <v>40483</v>
      </c>
      <c r="EC7" s="36">
        <v>40513</v>
      </c>
      <c r="ED7" s="36">
        <v>40544</v>
      </c>
      <c r="EE7" s="36">
        <v>40575</v>
      </c>
      <c r="EF7" s="36">
        <v>40603</v>
      </c>
      <c r="EG7" s="36">
        <v>40634</v>
      </c>
      <c r="EH7" s="36">
        <v>40664</v>
      </c>
      <c r="EI7" s="36">
        <v>40695</v>
      </c>
      <c r="EJ7" s="36">
        <v>40725</v>
      </c>
      <c r="EK7" s="36">
        <v>40756</v>
      </c>
      <c r="EL7" s="36">
        <v>40787</v>
      </c>
      <c r="EM7" s="36">
        <v>40817</v>
      </c>
      <c r="EN7" s="36">
        <v>40848</v>
      </c>
      <c r="EO7" s="36">
        <v>40878</v>
      </c>
      <c r="EP7" s="36">
        <v>40909</v>
      </c>
      <c r="EQ7" s="36">
        <v>40940</v>
      </c>
      <c r="ER7" s="36">
        <v>40969</v>
      </c>
      <c r="ES7" s="36">
        <v>41000</v>
      </c>
      <c r="ET7" s="36">
        <v>41030</v>
      </c>
      <c r="EU7" s="36">
        <v>41061</v>
      </c>
      <c r="EV7" s="36">
        <v>41091</v>
      </c>
      <c r="EW7" s="36">
        <v>41122</v>
      </c>
      <c r="EX7" s="36">
        <v>41153</v>
      </c>
      <c r="EY7" s="36">
        <v>41183</v>
      </c>
      <c r="EZ7" s="36">
        <v>41214</v>
      </c>
      <c r="FA7" s="36">
        <v>41244</v>
      </c>
      <c r="FB7" s="36">
        <v>41275</v>
      </c>
      <c r="FC7" s="36">
        <v>41306</v>
      </c>
      <c r="FD7" s="36">
        <v>41334</v>
      </c>
      <c r="FE7" s="36">
        <v>41365</v>
      </c>
      <c r="FF7" s="36">
        <v>41395</v>
      </c>
      <c r="FG7" s="36">
        <v>41426</v>
      </c>
      <c r="FH7" s="36">
        <v>41456</v>
      </c>
      <c r="FI7" s="36">
        <v>41487</v>
      </c>
      <c r="FJ7" s="36">
        <v>41518</v>
      </c>
      <c r="FK7" s="36">
        <v>41548</v>
      </c>
      <c r="FL7" s="36">
        <v>41579</v>
      </c>
      <c r="FM7" s="36">
        <v>41609</v>
      </c>
      <c r="FN7" s="36">
        <v>41640</v>
      </c>
      <c r="FO7" s="36">
        <v>41671</v>
      </c>
      <c r="FP7" s="36">
        <v>41699</v>
      </c>
      <c r="FQ7" s="36">
        <v>41730</v>
      </c>
      <c r="FR7" s="36">
        <v>41760</v>
      </c>
      <c r="FS7" s="36">
        <v>41791</v>
      </c>
      <c r="FT7" s="36">
        <v>41821</v>
      </c>
      <c r="FU7" s="36">
        <v>41852</v>
      </c>
      <c r="FV7" s="36">
        <v>41883</v>
      </c>
      <c r="FW7" s="36">
        <v>41913</v>
      </c>
      <c r="FX7" s="36">
        <v>41944</v>
      </c>
      <c r="FY7" s="36">
        <v>41974</v>
      </c>
      <c r="FZ7" s="36">
        <v>42005</v>
      </c>
      <c r="GA7" s="36">
        <v>42036</v>
      </c>
      <c r="GB7" s="36">
        <v>42064</v>
      </c>
      <c r="GC7" s="36">
        <v>42095</v>
      </c>
      <c r="GD7" s="36">
        <v>42125</v>
      </c>
      <c r="GE7" s="36">
        <v>42156</v>
      </c>
      <c r="GF7" s="36">
        <v>42186</v>
      </c>
      <c r="GG7" s="36">
        <v>42217</v>
      </c>
      <c r="GH7" s="36">
        <v>42248</v>
      </c>
      <c r="GI7" s="36">
        <v>42278</v>
      </c>
      <c r="GJ7" s="36">
        <v>42309</v>
      </c>
      <c r="GK7" s="36">
        <v>42339</v>
      </c>
      <c r="GL7" s="36">
        <v>42370</v>
      </c>
      <c r="GM7" s="36">
        <v>42401</v>
      </c>
      <c r="GN7" s="36">
        <v>42430</v>
      </c>
      <c r="GO7" s="36">
        <v>42461</v>
      </c>
      <c r="GP7" s="36">
        <v>42491</v>
      </c>
      <c r="GQ7" s="36">
        <v>42522</v>
      </c>
      <c r="GR7" s="36">
        <v>42552</v>
      </c>
      <c r="GS7" s="36">
        <v>42583</v>
      </c>
      <c r="GT7" s="36">
        <v>42614</v>
      </c>
      <c r="GU7" s="36">
        <v>42644</v>
      </c>
      <c r="GV7" s="36">
        <v>42675</v>
      </c>
      <c r="GW7" s="36">
        <v>42705</v>
      </c>
      <c r="GX7" s="36">
        <v>42736</v>
      </c>
      <c r="GY7" s="36">
        <v>42767</v>
      </c>
      <c r="GZ7" s="36">
        <v>42795</v>
      </c>
      <c r="HA7" s="36">
        <v>42826</v>
      </c>
      <c r="HB7" s="36">
        <v>42856</v>
      </c>
      <c r="HC7" s="36">
        <v>42887</v>
      </c>
      <c r="HD7" s="36">
        <v>42917</v>
      </c>
      <c r="HE7" s="36">
        <v>42948</v>
      </c>
      <c r="HF7" s="36">
        <v>42979</v>
      </c>
      <c r="HG7" s="36">
        <v>43009</v>
      </c>
      <c r="HH7" s="36">
        <v>43040</v>
      </c>
      <c r="HI7" s="36">
        <v>43070</v>
      </c>
      <c r="HJ7" s="36">
        <v>43101</v>
      </c>
      <c r="HK7" s="36">
        <v>43132</v>
      </c>
      <c r="HL7" s="36">
        <v>43160</v>
      </c>
      <c r="HM7" s="36">
        <v>43191</v>
      </c>
      <c r="HN7" s="36">
        <v>43221</v>
      </c>
      <c r="HO7" s="36">
        <v>43252</v>
      </c>
      <c r="HP7" s="36">
        <v>43282</v>
      </c>
      <c r="HQ7" s="36">
        <v>43313</v>
      </c>
      <c r="HR7" s="36">
        <v>43344</v>
      </c>
      <c r="HS7" s="36">
        <v>43374</v>
      </c>
      <c r="HT7" s="36">
        <v>43405</v>
      </c>
      <c r="HU7" s="36">
        <v>43435</v>
      </c>
      <c r="HV7" s="36">
        <v>43466</v>
      </c>
      <c r="HW7" s="36">
        <v>43497</v>
      </c>
      <c r="HX7" s="36">
        <v>43525</v>
      </c>
      <c r="HY7" s="36">
        <v>43556</v>
      </c>
      <c r="HZ7" s="36">
        <v>43586</v>
      </c>
      <c r="IA7" s="36">
        <v>43617</v>
      </c>
      <c r="IB7" s="36">
        <v>43647</v>
      </c>
      <c r="IC7" s="36">
        <v>43678</v>
      </c>
      <c r="ID7" s="36">
        <v>43709</v>
      </c>
      <c r="IE7" s="36">
        <v>43739</v>
      </c>
      <c r="IF7" s="36">
        <v>43770</v>
      </c>
      <c r="IG7" s="36">
        <v>43800</v>
      </c>
      <c r="IH7" s="36">
        <v>43831</v>
      </c>
      <c r="II7" s="36">
        <v>43862</v>
      </c>
      <c r="IJ7" s="36">
        <v>43891</v>
      </c>
      <c r="IK7" s="36">
        <v>43922</v>
      </c>
      <c r="IL7" s="36">
        <v>43952</v>
      </c>
      <c r="IM7" s="36">
        <v>43983</v>
      </c>
      <c r="IN7" s="36">
        <v>44013</v>
      </c>
      <c r="IO7" s="36">
        <v>44044</v>
      </c>
      <c r="IP7" s="36">
        <v>44075</v>
      </c>
      <c r="IQ7" s="36">
        <v>44105</v>
      </c>
      <c r="IR7" s="36">
        <v>44136</v>
      </c>
      <c r="IS7" s="36">
        <v>44166</v>
      </c>
    </row>
    <row r="8" spans="1:253" s="37" customFormat="1" ht="16.5" customHeight="1" x14ac:dyDescent="0.2">
      <c r="A8" s="35" t="s">
        <v>17</v>
      </c>
      <c r="B8" s="38" t="e">
        <v>#N/A</v>
      </c>
      <c r="C8" s="38" t="e">
        <v>#N/A</v>
      </c>
      <c r="D8" s="38" t="e">
        <v>#N/A</v>
      </c>
      <c r="E8" s="38" t="e">
        <v>#N/A</v>
      </c>
      <c r="F8" s="38" t="e">
        <v>#N/A</v>
      </c>
      <c r="G8" s="38" t="e">
        <v>#N/A</v>
      </c>
      <c r="H8" s="38" t="e">
        <v>#N/A</v>
      </c>
      <c r="I8" s="38" t="e">
        <v>#N/A</v>
      </c>
      <c r="J8" s="38" t="e">
        <v>#N/A</v>
      </c>
      <c r="K8" s="38" t="e">
        <v>#N/A</v>
      </c>
      <c r="L8" s="38" t="e">
        <v>#N/A</v>
      </c>
      <c r="M8" s="38" t="e">
        <v>#N/A</v>
      </c>
      <c r="N8" s="38" t="e">
        <v>#N/A</v>
      </c>
      <c r="O8" s="38" t="e">
        <v>#N/A</v>
      </c>
      <c r="P8" s="38" t="e">
        <v>#N/A</v>
      </c>
      <c r="Q8" s="38" t="e">
        <v>#N/A</v>
      </c>
      <c r="R8" s="38" t="e">
        <v>#N/A</v>
      </c>
      <c r="S8" s="38" t="e">
        <v>#N/A</v>
      </c>
      <c r="T8" s="39">
        <v>-1.4532800000000001</v>
      </c>
      <c r="U8" s="39" t="e">
        <v>#N/A</v>
      </c>
      <c r="V8" s="39" t="e">
        <v>#N/A</v>
      </c>
      <c r="W8" s="39" t="e">
        <v>#N/A</v>
      </c>
      <c r="X8" s="39" t="e">
        <v>#N/A</v>
      </c>
      <c r="Y8" s="39" t="e">
        <v>#N/A</v>
      </c>
      <c r="Z8" s="39" t="e">
        <v>#N/A</v>
      </c>
      <c r="AA8" s="39" t="e">
        <v>#N/A</v>
      </c>
      <c r="AB8" s="39" t="e">
        <v>#N/A</v>
      </c>
      <c r="AC8" s="39" t="e">
        <v>#N/A</v>
      </c>
      <c r="AD8" s="39" t="e">
        <v>#N/A</v>
      </c>
      <c r="AE8" s="39" t="e">
        <v>#N/A</v>
      </c>
      <c r="AF8" s="39" t="e">
        <v>#N/A</v>
      </c>
      <c r="AG8" s="39" t="e">
        <v>#N/A</v>
      </c>
      <c r="AH8" s="39">
        <v>-1.9501999999999999</v>
      </c>
      <c r="AI8" s="39" t="e">
        <v>#N/A</v>
      </c>
      <c r="AJ8" s="39" t="e">
        <v>#N/A</v>
      </c>
      <c r="AK8" s="39" t="e">
        <v>#N/A</v>
      </c>
      <c r="AL8" s="39" t="e">
        <v>#N/A</v>
      </c>
      <c r="AM8" s="39" t="e">
        <v>#N/A</v>
      </c>
      <c r="AN8" s="39" t="e">
        <v>#N/A</v>
      </c>
      <c r="AO8" s="39" t="e">
        <v>#N/A</v>
      </c>
      <c r="AP8" s="39" t="e">
        <v>#N/A</v>
      </c>
      <c r="AQ8" s="39" t="e">
        <v>#N/A</v>
      </c>
      <c r="AR8" s="39" t="e">
        <v>#N/A</v>
      </c>
      <c r="AS8" s="39" t="e">
        <v>#N/A</v>
      </c>
      <c r="AT8" s="39" t="e">
        <v>#N/A</v>
      </c>
      <c r="AU8" s="39" t="e">
        <v>#N/A</v>
      </c>
      <c r="AV8" s="39" t="e">
        <v>#N/A</v>
      </c>
      <c r="AW8" s="39" t="e">
        <v>#N/A</v>
      </c>
      <c r="AX8" s="39" t="e">
        <v>#N/A</v>
      </c>
      <c r="AY8" s="39" t="e">
        <v>#N/A</v>
      </c>
      <c r="AZ8" s="39" t="e">
        <v>#N/A</v>
      </c>
      <c r="BA8" s="39" t="e">
        <v>#N/A</v>
      </c>
      <c r="BB8" s="39" t="e">
        <v>#N/A</v>
      </c>
      <c r="BC8" s="39" t="e">
        <v>#N/A</v>
      </c>
      <c r="BD8" s="39" t="e">
        <v>#N/A</v>
      </c>
      <c r="BE8" s="39" t="e">
        <v>#N/A</v>
      </c>
      <c r="BF8" s="39" t="e">
        <v>#N/A</v>
      </c>
      <c r="BG8" s="39" t="e">
        <v>#N/A</v>
      </c>
      <c r="BH8" s="39" t="e">
        <v>#N/A</v>
      </c>
      <c r="BI8" s="39" t="e">
        <v>#N/A</v>
      </c>
      <c r="BJ8" s="39" t="e">
        <v>#N/A</v>
      </c>
      <c r="BK8" s="39" t="e">
        <v>#N/A</v>
      </c>
      <c r="BL8" s="39" t="e">
        <v>#N/A</v>
      </c>
      <c r="BM8" s="39" t="e">
        <v>#N/A</v>
      </c>
      <c r="BN8" s="39" t="e">
        <v>#N/A</v>
      </c>
      <c r="BO8" s="39" t="e">
        <v>#N/A</v>
      </c>
      <c r="BP8" s="39" t="e">
        <v>#N/A</v>
      </c>
      <c r="BQ8" s="39" t="e">
        <v>#N/A</v>
      </c>
      <c r="BR8" s="39">
        <v>-1.76356</v>
      </c>
      <c r="BS8" s="39" t="e">
        <v>#N/A</v>
      </c>
      <c r="BT8" s="39" t="e">
        <v>#N/A</v>
      </c>
      <c r="BU8" s="39" t="e">
        <v>#N/A</v>
      </c>
      <c r="BV8" s="39" t="e">
        <v>#N/A</v>
      </c>
      <c r="BW8" s="39" t="e">
        <v>#N/A</v>
      </c>
      <c r="BX8" s="39" t="e">
        <v>#N/A</v>
      </c>
      <c r="BY8" s="39" t="e">
        <v>#N/A</v>
      </c>
      <c r="BZ8" s="39" t="e">
        <v>#N/A</v>
      </c>
      <c r="CA8" s="39" t="e">
        <v>#N/A</v>
      </c>
      <c r="CB8" s="39" t="e">
        <v>#N/A</v>
      </c>
      <c r="CC8" s="39" t="e">
        <v>#N/A</v>
      </c>
      <c r="CD8" s="39" t="e">
        <v>#N/A</v>
      </c>
      <c r="CE8" s="39" t="e">
        <v>#N/A</v>
      </c>
      <c r="CF8" s="39">
        <v>-1.46356</v>
      </c>
      <c r="CG8" s="39" t="e">
        <v>#N/A</v>
      </c>
      <c r="CH8" s="39" t="e">
        <v>#N/A</v>
      </c>
      <c r="CI8" s="39" t="e">
        <v>#N/A</v>
      </c>
      <c r="CJ8" s="39" t="e">
        <v>#N/A</v>
      </c>
      <c r="CK8" s="39" t="e">
        <v>#N/A</v>
      </c>
      <c r="CL8" s="39" t="e">
        <v>#N/A</v>
      </c>
      <c r="CM8" s="39" t="e">
        <v>#N/A</v>
      </c>
      <c r="CN8" s="39" t="e">
        <v>#N/A</v>
      </c>
      <c r="CO8" s="39" t="e">
        <v>#N/A</v>
      </c>
      <c r="CP8" s="39" t="e">
        <v>#N/A</v>
      </c>
      <c r="CQ8" s="39" t="e">
        <v>#N/A</v>
      </c>
      <c r="CR8" s="39" t="e">
        <v>#N/A</v>
      </c>
      <c r="CS8" s="39" t="e">
        <v>#N/A</v>
      </c>
      <c r="CT8" s="39" t="e">
        <v>#N/A</v>
      </c>
      <c r="CU8" s="39" t="e">
        <v>#N/A</v>
      </c>
      <c r="CV8" s="39" t="e">
        <v>#N/A</v>
      </c>
      <c r="CW8" s="39" t="e">
        <v>#N/A</v>
      </c>
      <c r="CX8" s="39" t="e">
        <v>#N/A</v>
      </c>
      <c r="CY8" s="39" t="e">
        <v>#N/A</v>
      </c>
      <c r="CZ8" s="39" t="e">
        <v>#N/A</v>
      </c>
      <c r="DA8" s="39" t="e">
        <v>#N/A</v>
      </c>
      <c r="DB8" s="39" t="e">
        <v>#N/A</v>
      </c>
      <c r="DC8" s="39" t="e">
        <v>#N/A</v>
      </c>
      <c r="DD8" s="39" t="e">
        <v>#N/A</v>
      </c>
      <c r="DE8" s="39" t="e">
        <v>#N/A</v>
      </c>
      <c r="DF8" s="39" t="e">
        <v>#N/A</v>
      </c>
      <c r="DG8" s="39" t="e">
        <v>#N/A</v>
      </c>
      <c r="DH8" s="39" t="e">
        <v>#N/A</v>
      </c>
      <c r="DI8" s="39" t="e">
        <v>#N/A</v>
      </c>
      <c r="DJ8" s="39" t="e">
        <v>#N/A</v>
      </c>
      <c r="DK8" s="39" t="e">
        <v>#N/A</v>
      </c>
      <c r="DL8" s="39" t="e">
        <v>#N/A</v>
      </c>
      <c r="DM8" s="39" t="e">
        <v>#N/A</v>
      </c>
      <c r="DN8" s="39" t="e">
        <v>#N/A</v>
      </c>
      <c r="DO8" s="39" t="e">
        <v>#N/A</v>
      </c>
      <c r="DP8" s="39">
        <v>-6.3802400000000006</v>
      </c>
      <c r="DQ8" s="39" t="e">
        <v>#N/A</v>
      </c>
      <c r="DR8" s="39" t="e">
        <v>#N/A</v>
      </c>
      <c r="DS8" s="39" t="e">
        <v>#N/A</v>
      </c>
      <c r="DT8" s="39" t="e">
        <v>#N/A</v>
      </c>
      <c r="DU8" s="39" t="e">
        <v>#N/A</v>
      </c>
      <c r="DV8" s="39" t="e">
        <v>#N/A</v>
      </c>
      <c r="DW8" s="39" t="e">
        <v>#N/A</v>
      </c>
      <c r="DX8" s="39" t="e">
        <v>#N/A</v>
      </c>
      <c r="DY8" s="39" t="e">
        <v>#N/A</v>
      </c>
      <c r="DZ8" s="39" t="e">
        <v>#N/A</v>
      </c>
      <c r="EA8" s="39" t="e">
        <v>#N/A</v>
      </c>
      <c r="EB8" s="39" t="e">
        <v>#N/A</v>
      </c>
      <c r="EC8" s="39" t="e">
        <v>#N/A</v>
      </c>
      <c r="ED8" s="39" t="e">
        <v>#N/A</v>
      </c>
      <c r="EE8" s="39">
        <v>-1.2410400000000001</v>
      </c>
      <c r="EF8" s="39" t="e">
        <v>#N/A</v>
      </c>
      <c r="EG8" s="39" t="e">
        <v>#N/A</v>
      </c>
      <c r="EH8" s="39" t="e">
        <v>#N/A</v>
      </c>
      <c r="EI8" s="39" t="e">
        <v>#N/A</v>
      </c>
      <c r="EJ8" s="39" t="e">
        <v>#N/A</v>
      </c>
      <c r="EK8" s="39" t="e">
        <v>#N/A</v>
      </c>
      <c r="EL8" s="39" t="e">
        <v>#N/A</v>
      </c>
      <c r="EM8" s="39" t="e">
        <v>#N/A</v>
      </c>
      <c r="EN8" s="39" t="e">
        <v>#N/A</v>
      </c>
      <c r="EO8" s="39" t="e">
        <v>#N/A</v>
      </c>
      <c r="EP8" s="39" t="e">
        <v>#N/A</v>
      </c>
      <c r="EQ8" s="39" t="e">
        <v>#N/A</v>
      </c>
      <c r="ER8" s="39" t="e">
        <v>#N/A</v>
      </c>
      <c r="ES8" s="39" t="e">
        <v>#N/A</v>
      </c>
      <c r="ET8" s="39" t="e">
        <v>#N/A</v>
      </c>
      <c r="EU8" s="39" t="e">
        <v>#N/A</v>
      </c>
      <c r="EV8" s="39" t="e">
        <v>#N/A</v>
      </c>
      <c r="EW8" s="39" t="e">
        <v>#N/A</v>
      </c>
      <c r="EX8" s="39" t="e">
        <v>#N/A</v>
      </c>
      <c r="EY8" s="39" t="e">
        <v>#N/A</v>
      </c>
      <c r="EZ8" s="39" t="e">
        <v>#N/A</v>
      </c>
      <c r="FA8" s="39" t="e">
        <v>#N/A</v>
      </c>
      <c r="FB8" s="39" t="e">
        <v>#N/A</v>
      </c>
      <c r="FC8" s="39" t="e">
        <v>#N/A</v>
      </c>
      <c r="FD8" s="39" t="e">
        <v>#N/A</v>
      </c>
      <c r="FE8" s="39" t="e">
        <v>#N/A</v>
      </c>
      <c r="FF8" s="39" t="e">
        <v>#N/A</v>
      </c>
      <c r="FG8" s="39" t="e">
        <v>#N/A</v>
      </c>
      <c r="FH8" s="39" t="e">
        <v>#N/A</v>
      </c>
      <c r="FI8" s="39" t="e">
        <v>#N/A</v>
      </c>
      <c r="FJ8" s="39" t="e">
        <v>#N/A</v>
      </c>
      <c r="FK8" s="39" t="e">
        <v>#N/A</v>
      </c>
      <c r="FL8" s="39" t="e">
        <v>#N/A</v>
      </c>
      <c r="FM8" s="39" t="e">
        <v>#N/A</v>
      </c>
      <c r="FN8" s="39" t="e">
        <v>#N/A</v>
      </c>
      <c r="FO8" s="39" t="e">
        <v>#N/A</v>
      </c>
      <c r="FP8" s="39" t="e">
        <v>#N/A</v>
      </c>
      <c r="FQ8" s="39" t="e">
        <v>#N/A</v>
      </c>
      <c r="FR8" s="39" t="e">
        <v>#N/A</v>
      </c>
      <c r="FS8" s="39" t="e">
        <v>#N/A</v>
      </c>
      <c r="FT8" s="39" t="e">
        <v>#N/A</v>
      </c>
      <c r="FU8" s="39" t="e">
        <v>#N/A</v>
      </c>
      <c r="FV8" s="39" t="e">
        <v>#N/A</v>
      </c>
      <c r="FW8" s="39" t="e">
        <v>#N/A</v>
      </c>
      <c r="FX8" s="39" t="e">
        <v>#N/A</v>
      </c>
      <c r="FY8" s="39" t="e">
        <v>#N/A</v>
      </c>
      <c r="FZ8" s="39" t="e">
        <v>#N/A</v>
      </c>
      <c r="GA8" s="39" t="e">
        <v>#N/A</v>
      </c>
      <c r="GB8" s="39" t="e">
        <v>#N/A</v>
      </c>
      <c r="GC8" s="39">
        <v>-7.1659600000000001</v>
      </c>
      <c r="GD8" s="39" t="e">
        <v>#N/A</v>
      </c>
      <c r="GE8" s="39" t="e">
        <v>#N/A</v>
      </c>
      <c r="GF8" s="39" t="e">
        <v>#N/A</v>
      </c>
      <c r="GG8" s="39" t="e">
        <v>#N/A</v>
      </c>
      <c r="GH8" s="39" t="e">
        <v>#N/A</v>
      </c>
      <c r="GI8" s="39" t="e">
        <v>#N/A</v>
      </c>
      <c r="GJ8" s="39" t="e">
        <v>#N/A</v>
      </c>
      <c r="GK8" s="39" t="e">
        <v>#N/A</v>
      </c>
      <c r="GL8" s="39" t="e">
        <v>#N/A</v>
      </c>
      <c r="GM8" s="39" t="e">
        <v>#N/A</v>
      </c>
      <c r="GN8" s="39" t="e">
        <v>#N/A</v>
      </c>
      <c r="GO8" s="39" t="e">
        <v>#N/A</v>
      </c>
      <c r="GP8" s="39" t="e">
        <v>#N/A</v>
      </c>
      <c r="GQ8" s="39" t="e">
        <v>#N/A</v>
      </c>
      <c r="GR8" s="39" t="e">
        <v>#N/A</v>
      </c>
      <c r="GS8" s="39" t="e">
        <v>#N/A</v>
      </c>
      <c r="GT8" s="39" t="e">
        <v>#N/A</v>
      </c>
      <c r="GU8" s="39" t="e">
        <v>#N/A</v>
      </c>
      <c r="GV8" s="39" t="e">
        <v>#N/A</v>
      </c>
      <c r="GW8" s="39" t="e">
        <v>#N/A</v>
      </c>
      <c r="GX8" s="39" t="e">
        <v>#N/A</v>
      </c>
      <c r="GY8" s="39" t="e">
        <v>#N/A</v>
      </c>
      <c r="GZ8" s="39" t="e">
        <v>#N/A</v>
      </c>
      <c r="HA8" s="39" t="e">
        <v>#N/A</v>
      </c>
      <c r="HB8" s="39" t="e">
        <v>#N/A</v>
      </c>
      <c r="HC8" s="39" t="e">
        <v>#N/A</v>
      </c>
      <c r="HD8" s="39" t="e">
        <v>#N/A</v>
      </c>
      <c r="HE8" s="39" t="e">
        <v>#N/A</v>
      </c>
      <c r="HF8" s="39" t="e">
        <v>#N/A</v>
      </c>
      <c r="HG8" s="39" t="e">
        <v>#N/A</v>
      </c>
      <c r="HH8" s="39" t="e">
        <v>#N/A</v>
      </c>
      <c r="HI8" s="39" t="e">
        <v>#N/A</v>
      </c>
      <c r="HJ8" s="39" t="e">
        <v>#N/A</v>
      </c>
      <c r="HK8" s="39" t="e">
        <v>#N/A</v>
      </c>
      <c r="HL8" s="39" t="e">
        <v>#N/A</v>
      </c>
      <c r="HM8" s="39" t="e">
        <v>#N/A</v>
      </c>
      <c r="HN8" s="39" t="e">
        <v>#N/A</v>
      </c>
      <c r="HO8" s="39" t="e">
        <v>#N/A</v>
      </c>
      <c r="HP8" s="39" t="e">
        <v>#N/A</v>
      </c>
      <c r="HQ8" s="39" t="e">
        <v>#N/A</v>
      </c>
      <c r="HR8" s="39" t="e">
        <v>#N/A</v>
      </c>
      <c r="HS8" s="39" t="e">
        <v>#N/A</v>
      </c>
      <c r="HT8" s="39" t="e">
        <v>#N/A</v>
      </c>
      <c r="HU8" s="39" t="e">
        <v>#N/A</v>
      </c>
      <c r="HV8" s="39" t="e">
        <v>#N/A</v>
      </c>
      <c r="HW8" s="39" t="e">
        <v>#N/A</v>
      </c>
      <c r="HX8" s="39" t="e">
        <v>#N/A</v>
      </c>
      <c r="HY8" s="39" t="e">
        <v>#N/A</v>
      </c>
      <c r="HZ8" s="39" t="e">
        <v>#N/A</v>
      </c>
      <c r="IA8" s="39" t="e">
        <v>#N/A</v>
      </c>
      <c r="IB8" s="39">
        <v>-4.6032399999999996</v>
      </c>
      <c r="IC8" s="39" t="e">
        <v>#N/A</v>
      </c>
      <c r="ID8" s="39" t="e">
        <v>#N/A</v>
      </c>
      <c r="IE8" s="39" t="e">
        <v>#N/A</v>
      </c>
      <c r="IF8" s="39" t="e">
        <v>#N/A</v>
      </c>
      <c r="IG8" s="39" t="e">
        <v>#N/A</v>
      </c>
      <c r="IH8" s="39" t="e">
        <v>#N/A</v>
      </c>
      <c r="II8" s="39" t="e">
        <v>#N/A</v>
      </c>
      <c r="IJ8" s="39" t="e">
        <v>#N/A</v>
      </c>
      <c r="IK8" s="39" t="e">
        <v>#N/A</v>
      </c>
      <c r="IL8" s="39" t="e">
        <v>#N/A</v>
      </c>
      <c r="IM8" s="39" t="e">
        <v>#N/A</v>
      </c>
      <c r="IN8" s="39" t="e">
        <v>#N/A</v>
      </c>
      <c r="IO8" s="39" t="e">
        <v>#N/A</v>
      </c>
      <c r="IP8" s="39" t="e">
        <v>#N/A</v>
      </c>
      <c r="IQ8" s="39" t="e">
        <v>#N/A</v>
      </c>
      <c r="IR8" s="39" t="e">
        <v>#N/A</v>
      </c>
      <c r="IS8" s="39" t="e">
        <v>#N/A</v>
      </c>
    </row>
    <row r="9" spans="1:253" s="37" customFormat="1" ht="16.5" customHeight="1" x14ac:dyDescent="0.2">
      <c r="A9" s="35" t="s">
        <v>18</v>
      </c>
      <c r="B9" s="38" t="e">
        <v>#N/A</v>
      </c>
      <c r="C9" s="38" t="e">
        <v>#N/A</v>
      </c>
      <c r="D9" s="38" t="e">
        <v>#N/A</v>
      </c>
      <c r="E9" s="38" t="e">
        <v>#N/A</v>
      </c>
      <c r="F9" s="38" t="e">
        <v>#N/A</v>
      </c>
      <c r="G9" s="38" t="e">
        <v>#N/A</v>
      </c>
      <c r="H9" s="38" t="e">
        <v>#N/A</v>
      </c>
      <c r="I9" s="38" t="e">
        <v>#N/A</v>
      </c>
      <c r="J9" s="38" t="e">
        <v>#N/A</v>
      </c>
      <c r="K9" s="38" t="e">
        <v>#N/A</v>
      </c>
      <c r="L9" s="38" t="e">
        <v>#N/A</v>
      </c>
      <c r="M9" s="38" t="e">
        <v>#N/A</v>
      </c>
      <c r="N9" s="38" t="e">
        <v>#N/A</v>
      </c>
      <c r="O9" s="38" t="e">
        <v>#N/A</v>
      </c>
      <c r="P9" s="38" t="e">
        <v>#N/A</v>
      </c>
      <c r="Q9" s="38" t="e">
        <v>#N/A</v>
      </c>
      <c r="R9" s="38" t="e">
        <v>#N/A</v>
      </c>
      <c r="S9" s="38" t="e">
        <v>#N/A</v>
      </c>
      <c r="T9" s="39">
        <v>-1.18672</v>
      </c>
      <c r="U9" s="39" t="e">
        <v>#N/A</v>
      </c>
      <c r="V9" s="39" t="e">
        <v>#N/A</v>
      </c>
      <c r="W9" s="39" t="e">
        <v>#N/A</v>
      </c>
      <c r="X9" s="39" t="e">
        <v>#N/A</v>
      </c>
      <c r="Y9" s="39" t="e">
        <v>#N/A</v>
      </c>
      <c r="Z9" s="39" t="e">
        <v>#N/A</v>
      </c>
      <c r="AA9" s="39" t="e">
        <v>#N/A</v>
      </c>
      <c r="AB9" s="39" t="e">
        <v>#N/A</v>
      </c>
      <c r="AC9" s="39" t="e">
        <v>#N/A</v>
      </c>
      <c r="AD9" s="39" t="e">
        <v>#N/A</v>
      </c>
      <c r="AE9" s="39" t="e">
        <v>#N/A</v>
      </c>
      <c r="AF9" s="39" t="e">
        <v>#N/A</v>
      </c>
      <c r="AG9" s="39" t="e">
        <v>#N/A</v>
      </c>
      <c r="AH9" s="39">
        <v>-0.98980000000000001</v>
      </c>
      <c r="AI9" s="39" t="e">
        <v>#N/A</v>
      </c>
      <c r="AJ9" s="39" t="e">
        <v>#N/A</v>
      </c>
      <c r="AK9" s="39" t="e">
        <v>#N/A</v>
      </c>
      <c r="AL9" s="39" t="e">
        <v>#N/A</v>
      </c>
      <c r="AM9" s="39" t="e">
        <v>#N/A</v>
      </c>
      <c r="AN9" s="39" t="e">
        <v>#N/A</v>
      </c>
      <c r="AO9" s="39" t="e">
        <v>#N/A</v>
      </c>
      <c r="AP9" s="39" t="e">
        <v>#N/A</v>
      </c>
      <c r="AQ9" s="39" t="e">
        <v>#N/A</v>
      </c>
      <c r="AR9" s="39" t="e">
        <v>#N/A</v>
      </c>
      <c r="AS9" s="39" t="e">
        <v>#N/A</v>
      </c>
      <c r="AT9" s="39" t="e">
        <v>#N/A</v>
      </c>
      <c r="AU9" s="39" t="e">
        <v>#N/A</v>
      </c>
      <c r="AV9" s="39" t="e">
        <v>#N/A</v>
      </c>
      <c r="AW9" s="39" t="e">
        <v>#N/A</v>
      </c>
      <c r="AX9" s="39" t="e">
        <v>#N/A</v>
      </c>
      <c r="AY9" s="39" t="e">
        <v>#N/A</v>
      </c>
      <c r="AZ9" s="39" t="e">
        <v>#N/A</v>
      </c>
      <c r="BA9" s="39" t="e">
        <v>#N/A</v>
      </c>
      <c r="BB9" s="39" t="e">
        <v>#N/A</v>
      </c>
      <c r="BC9" s="39" t="e">
        <v>#N/A</v>
      </c>
      <c r="BD9" s="39" t="e">
        <v>#N/A</v>
      </c>
      <c r="BE9" s="39" t="e">
        <v>#N/A</v>
      </c>
      <c r="BF9" s="39" t="e">
        <v>#N/A</v>
      </c>
      <c r="BG9" s="39" t="e">
        <v>#N/A</v>
      </c>
      <c r="BH9" s="39" t="e">
        <v>#N/A</v>
      </c>
      <c r="BI9" s="39" t="e">
        <v>#N/A</v>
      </c>
      <c r="BJ9" s="39" t="e">
        <v>#N/A</v>
      </c>
      <c r="BK9" s="39" t="e">
        <v>#N/A</v>
      </c>
      <c r="BL9" s="39" t="e">
        <v>#N/A</v>
      </c>
      <c r="BM9" s="39" t="e">
        <v>#N/A</v>
      </c>
      <c r="BN9" s="39" t="e">
        <v>#N/A</v>
      </c>
      <c r="BO9" s="39" t="e">
        <v>#N/A</v>
      </c>
      <c r="BP9" s="39" t="e">
        <v>#N/A</v>
      </c>
      <c r="BQ9" s="39" t="e">
        <v>#N/A</v>
      </c>
      <c r="BR9" s="39">
        <v>-1.3284400000000001</v>
      </c>
      <c r="BS9" s="39" t="e">
        <v>#N/A</v>
      </c>
      <c r="BT9" s="39" t="e">
        <v>#N/A</v>
      </c>
      <c r="BU9" s="39" t="e">
        <v>#N/A</v>
      </c>
      <c r="BV9" s="39" t="e">
        <v>#N/A</v>
      </c>
      <c r="BW9" s="39" t="e">
        <v>#N/A</v>
      </c>
      <c r="BX9" s="39" t="e">
        <v>#N/A</v>
      </c>
      <c r="BY9" s="39" t="e">
        <v>#N/A</v>
      </c>
      <c r="BZ9" s="39" t="e">
        <v>#N/A</v>
      </c>
      <c r="CA9" s="39" t="e">
        <v>#N/A</v>
      </c>
      <c r="CB9" s="39" t="e">
        <v>#N/A</v>
      </c>
      <c r="CC9" s="39" t="e">
        <v>#N/A</v>
      </c>
      <c r="CD9" s="39" t="e">
        <v>#N/A</v>
      </c>
      <c r="CE9" s="39" t="e">
        <v>#N/A</v>
      </c>
      <c r="CF9" s="39">
        <v>-1.3224400000000001</v>
      </c>
      <c r="CG9" s="39" t="e">
        <v>#N/A</v>
      </c>
      <c r="CH9" s="39" t="e">
        <v>#N/A</v>
      </c>
      <c r="CI9" s="39" t="e">
        <v>#N/A</v>
      </c>
      <c r="CJ9" s="39" t="e">
        <v>#N/A</v>
      </c>
      <c r="CK9" s="39" t="e">
        <v>#N/A</v>
      </c>
      <c r="CL9" s="39" t="e">
        <v>#N/A</v>
      </c>
      <c r="CM9" s="39" t="e">
        <v>#N/A</v>
      </c>
      <c r="CN9" s="39" t="e">
        <v>#N/A</v>
      </c>
      <c r="CO9" s="39" t="e">
        <v>#N/A</v>
      </c>
      <c r="CP9" s="39" t="e">
        <v>#N/A</v>
      </c>
      <c r="CQ9" s="39" t="e">
        <v>#N/A</v>
      </c>
      <c r="CR9" s="39" t="e">
        <v>#N/A</v>
      </c>
      <c r="CS9" s="39" t="e">
        <v>#N/A</v>
      </c>
      <c r="CT9" s="39" t="e">
        <v>#N/A</v>
      </c>
      <c r="CU9" s="39" t="e">
        <v>#N/A</v>
      </c>
      <c r="CV9" s="39" t="e">
        <v>#N/A</v>
      </c>
      <c r="CW9" s="39" t="e">
        <v>#N/A</v>
      </c>
      <c r="CX9" s="39" t="e">
        <v>#N/A</v>
      </c>
      <c r="CY9" s="39" t="e">
        <v>#N/A</v>
      </c>
      <c r="CZ9" s="39" t="e">
        <v>#N/A</v>
      </c>
      <c r="DA9" s="39" t="e">
        <v>#N/A</v>
      </c>
      <c r="DB9" s="39" t="e">
        <v>#N/A</v>
      </c>
      <c r="DC9" s="39" t="e">
        <v>#N/A</v>
      </c>
      <c r="DD9" s="39" t="e">
        <v>#N/A</v>
      </c>
      <c r="DE9" s="39" t="e">
        <v>#N/A</v>
      </c>
      <c r="DF9" s="39" t="e">
        <v>#N/A</v>
      </c>
      <c r="DG9" s="39" t="e">
        <v>#N/A</v>
      </c>
      <c r="DH9" s="39" t="e">
        <v>#N/A</v>
      </c>
      <c r="DI9" s="39" t="e">
        <v>#N/A</v>
      </c>
      <c r="DJ9" s="39" t="e">
        <v>#N/A</v>
      </c>
      <c r="DK9" s="39" t="e">
        <v>#N/A</v>
      </c>
      <c r="DL9" s="39" t="e">
        <v>#N/A</v>
      </c>
      <c r="DM9" s="39" t="e">
        <v>#N/A</v>
      </c>
      <c r="DN9" s="39" t="e">
        <v>#N/A</v>
      </c>
      <c r="DO9" s="39" t="e">
        <v>#N/A</v>
      </c>
      <c r="DP9" s="39">
        <v>-3.1697600000000006</v>
      </c>
      <c r="DQ9" s="39" t="e">
        <v>#N/A</v>
      </c>
      <c r="DR9" s="39" t="e">
        <v>#N/A</v>
      </c>
      <c r="DS9" s="39" t="e">
        <v>#N/A</v>
      </c>
      <c r="DT9" s="39" t="e">
        <v>#N/A</v>
      </c>
      <c r="DU9" s="39" t="e">
        <v>#N/A</v>
      </c>
      <c r="DV9" s="39" t="e">
        <v>#N/A</v>
      </c>
      <c r="DW9" s="39" t="e">
        <v>#N/A</v>
      </c>
      <c r="DX9" s="39" t="e">
        <v>#N/A</v>
      </c>
      <c r="DY9" s="39" t="e">
        <v>#N/A</v>
      </c>
      <c r="DZ9" s="39" t="e">
        <v>#N/A</v>
      </c>
      <c r="EA9" s="39" t="e">
        <v>#N/A</v>
      </c>
      <c r="EB9" s="39" t="e">
        <v>#N/A</v>
      </c>
      <c r="EC9" s="39" t="e">
        <v>#N/A</v>
      </c>
      <c r="ED9" s="39" t="e">
        <v>#N/A</v>
      </c>
      <c r="EE9" s="39">
        <v>-1.3429599999999999</v>
      </c>
      <c r="EF9" s="39" t="e">
        <v>#N/A</v>
      </c>
      <c r="EG9" s="39" t="e">
        <v>#N/A</v>
      </c>
      <c r="EH9" s="39" t="e">
        <v>#N/A</v>
      </c>
      <c r="EI9" s="39" t="e">
        <v>#N/A</v>
      </c>
      <c r="EJ9" s="39" t="e">
        <v>#N/A</v>
      </c>
      <c r="EK9" s="39" t="e">
        <v>#N/A</v>
      </c>
      <c r="EL9" s="39" t="e">
        <v>#N/A</v>
      </c>
      <c r="EM9" s="39" t="e">
        <v>#N/A</v>
      </c>
      <c r="EN9" s="39" t="e">
        <v>#N/A</v>
      </c>
      <c r="EO9" s="39" t="e">
        <v>#N/A</v>
      </c>
      <c r="EP9" s="39" t="e">
        <v>#N/A</v>
      </c>
      <c r="EQ9" s="39" t="e">
        <v>#N/A</v>
      </c>
      <c r="ER9" s="39" t="e">
        <v>#N/A</v>
      </c>
      <c r="ES9" s="39" t="e">
        <v>#N/A</v>
      </c>
      <c r="ET9" s="39" t="e">
        <v>#N/A</v>
      </c>
      <c r="EU9" s="39" t="e">
        <v>#N/A</v>
      </c>
      <c r="EV9" s="39" t="e">
        <v>#N/A</v>
      </c>
      <c r="EW9" s="39" t="e">
        <v>#N/A</v>
      </c>
      <c r="EX9" s="39" t="e">
        <v>#N/A</v>
      </c>
      <c r="EY9" s="39" t="e">
        <v>#N/A</v>
      </c>
      <c r="EZ9" s="39" t="e">
        <v>#N/A</v>
      </c>
      <c r="FA9" s="39" t="e">
        <v>#N/A</v>
      </c>
      <c r="FB9" s="39" t="e">
        <v>#N/A</v>
      </c>
      <c r="FC9" s="39" t="e">
        <v>#N/A</v>
      </c>
      <c r="FD9" s="39" t="e">
        <v>#N/A</v>
      </c>
      <c r="FE9" s="39" t="e">
        <v>#N/A</v>
      </c>
      <c r="FF9" s="39" t="e">
        <v>#N/A</v>
      </c>
      <c r="FG9" s="39" t="e">
        <v>#N/A</v>
      </c>
      <c r="FH9" s="39" t="e">
        <v>#N/A</v>
      </c>
      <c r="FI9" s="39" t="e">
        <v>#N/A</v>
      </c>
      <c r="FJ9" s="39" t="e">
        <v>#N/A</v>
      </c>
      <c r="FK9" s="39" t="e">
        <v>#N/A</v>
      </c>
      <c r="FL9" s="39" t="e">
        <v>#N/A</v>
      </c>
      <c r="FM9" s="39" t="e">
        <v>#N/A</v>
      </c>
      <c r="FN9" s="39" t="e">
        <v>#N/A</v>
      </c>
      <c r="FO9" s="39" t="e">
        <v>#N/A</v>
      </c>
      <c r="FP9" s="39" t="e">
        <v>#N/A</v>
      </c>
      <c r="FQ9" s="39" t="e">
        <v>#N/A</v>
      </c>
      <c r="FR9" s="39" t="e">
        <v>#N/A</v>
      </c>
      <c r="FS9" s="39" t="e">
        <v>#N/A</v>
      </c>
      <c r="FT9" s="39" t="e">
        <v>#N/A</v>
      </c>
      <c r="FU9" s="39" t="e">
        <v>#N/A</v>
      </c>
      <c r="FV9" s="39" t="e">
        <v>#N/A</v>
      </c>
      <c r="FW9" s="39" t="e">
        <v>#N/A</v>
      </c>
      <c r="FX9" s="39" t="e">
        <v>#N/A</v>
      </c>
      <c r="FY9" s="39" t="e">
        <v>#N/A</v>
      </c>
      <c r="FZ9" s="39" t="e">
        <v>#N/A</v>
      </c>
      <c r="GA9" s="39" t="e">
        <v>#N/A</v>
      </c>
      <c r="GB9" s="39" t="e">
        <v>#N/A</v>
      </c>
      <c r="GC9" s="39">
        <v>-5.1040399999999995</v>
      </c>
      <c r="GD9" s="39" t="e">
        <v>#N/A</v>
      </c>
      <c r="GE9" s="39" t="e">
        <v>#N/A</v>
      </c>
      <c r="GF9" s="39" t="e">
        <v>#N/A</v>
      </c>
      <c r="GG9" s="39" t="e">
        <v>#N/A</v>
      </c>
      <c r="GH9" s="39" t="e">
        <v>#N/A</v>
      </c>
      <c r="GI9" s="39" t="e">
        <v>#N/A</v>
      </c>
      <c r="GJ9" s="39" t="e">
        <v>#N/A</v>
      </c>
      <c r="GK9" s="39" t="e">
        <v>#N/A</v>
      </c>
      <c r="GL9" s="39" t="e">
        <v>#N/A</v>
      </c>
      <c r="GM9" s="39" t="e">
        <v>#N/A</v>
      </c>
      <c r="GN9" s="39" t="e">
        <v>#N/A</v>
      </c>
      <c r="GO9" s="39" t="e">
        <v>#N/A</v>
      </c>
      <c r="GP9" s="39" t="e">
        <v>#N/A</v>
      </c>
      <c r="GQ9" s="39" t="e">
        <v>#N/A</v>
      </c>
      <c r="GR9" s="39" t="e">
        <v>#N/A</v>
      </c>
      <c r="GS9" s="39" t="e">
        <v>#N/A</v>
      </c>
      <c r="GT9" s="39" t="e">
        <v>#N/A</v>
      </c>
      <c r="GU9" s="39" t="e">
        <v>#N/A</v>
      </c>
      <c r="GV9" s="39" t="e">
        <v>#N/A</v>
      </c>
      <c r="GW9" s="39" t="e">
        <v>#N/A</v>
      </c>
      <c r="GX9" s="39" t="e">
        <v>#N/A</v>
      </c>
      <c r="GY9" s="39" t="e">
        <v>#N/A</v>
      </c>
      <c r="GZ9" s="39" t="e">
        <v>#N/A</v>
      </c>
      <c r="HA9" s="39" t="e">
        <v>#N/A</v>
      </c>
      <c r="HB9" s="39" t="e">
        <v>#N/A</v>
      </c>
      <c r="HC9" s="39" t="e">
        <v>#N/A</v>
      </c>
      <c r="HD9" s="39" t="e">
        <v>#N/A</v>
      </c>
      <c r="HE9" s="39" t="e">
        <v>#N/A</v>
      </c>
      <c r="HF9" s="39" t="e">
        <v>#N/A</v>
      </c>
      <c r="HG9" s="39" t="e">
        <v>#N/A</v>
      </c>
      <c r="HH9" s="39" t="e">
        <v>#N/A</v>
      </c>
      <c r="HI9" s="39" t="e">
        <v>#N/A</v>
      </c>
      <c r="HJ9" s="39" t="e">
        <v>#N/A</v>
      </c>
      <c r="HK9" s="39" t="e">
        <v>#N/A</v>
      </c>
      <c r="HL9" s="39" t="e">
        <v>#N/A</v>
      </c>
      <c r="HM9" s="39" t="e">
        <v>#N/A</v>
      </c>
      <c r="HN9" s="39" t="e">
        <v>#N/A</v>
      </c>
      <c r="HO9" s="39" t="e">
        <v>#N/A</v>
      </c>
      <c r="HP9" s="39" t="e">
        <v>#N/A</v>
      </c>
      <c r="HQ9" s="39" t="e">
        <v>#N/A</v>
      </c>
      <c r="HR9" s="39" t="e">
        <v>#N/A</v>
      </c>
      <c r="HS9" s="39" t="e">
        <v>#N/A</v>
      </c>
      <c r="HT9" s="39" t="e">
        <v>#N/A</v>
      </c>
      <c r="HU9" s="39" t="e">
        <v>#N/A</v>
      </c>
      <c r="HV9" s="39" t="e">
        <v>#N/A</v>
      </c>
      <c r="HW9" s="39" t="e">
        <v>#N/A</v>
      </c>
      <c r="HX9" s="39" t="e">
        <v>#N/A</v>
      </c>
      <c r="HY9" s="39" t="e">
        <v>#N/A</v>
      </c>
      <c r="HZ9" s="39" t="e">
        <v>#N/A</v>
      </c>
      <c r="IA9" s="39" t="e">
        <v>#N/A</v>
      </c>
      <c r="IB9" s="39">
        <v>-2.3727600000000004</v>
      </c>
      <c r="IC9" s="39" t="e">
        <v>#N/A</v>
      </c>
      <c r="ID9" s="39" t="e">
        <v>#N/A</v>
      </c>
      <c r="IE9" s="39" t="e">
        <v>#N/A</v>
      </c>
      <c r="IF9" s="39" t="e">
        <v>#N/A</v>
      </c>
      <c r="IG9" s="39" t="e">
        <v>#N/A</v>
      </c>
      <c r="IH9" s="39" t="e">
        <v>#N/A</v>
      </c>
      <c r="II9" s="39" t="e">
        <v>#N/A</v>
      </c>
      <c r="IJ9" s="39" t="e">
        <v>#N/A</v>
      </c>
      <c r="IK9" s="39" t="e">
        <v>#N/A</v>
      </c>
      <c r="IL9" s="39" t="e">
        <v>#N/A</v>
      </c>
      <c r="IM9" s="39" t="e">
        <v>#N/A</v>
      </c>
      <c r="IN9" s="39" t="e">
        <v>#N/A</v>
      </c>
      <c r="IO9" s="39" t="e">
        <v>#N/A</v>
      </c>
      <c r="IP9" s="39" t="e">
        <v>#N/A</v>
      </c>
      <c r="IQ9" s="39" t="e">
        <v>#N/A</v>
      </c>
      <c r="IR9" s="39" t="e">
        <v>#N/A</v>
      </c>
      <c r="IS9" s="39" t="e">
        <v>#N/A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60" zoomScaleNormal="60" workbookViewId="0"/>
  </sheetViews>
  <sheetFormatPr defaultRowHeight="16.5" customHeight="1" x14ac:dyDescent="0.2"/>
  <cols>
    <col min="1" max="1" width="20.7109375" style="12" customWidth="1"/>
    <col min="2" max="2" width="12" style="12" customWidth="1"/>
    <col min="3" max="3" width="11.28515625" style="12" bestFit="1" customWidth="1"/>
    <col min="4" max="4" width="8.7109375" style="12" bestFit="1" customWidth="1"/>
    <col min="5" max="5" width="10.7109375" style="12" bestFit="1" customWidth="1"/>
    <col min="6" max="6" width="12.7109375" style="12" bestFit="1" customWidth="1"/>
    <col min="7" max="16384" width="9.140625" style="12"/>
  </cols>
  <sheetData>
    <row r="1" spans="1:5" s="13" customFormat="1" ht="36.75" customHeight="1" x14ac:dyDescent="0.25">
      <c r="A1" s="23" t="s">
        <v>97</v>
      </c>
      <c r="B1" s="32" t="s">
        <v>79</v>
      </c>
    </row>
    <row r="2" spans="1:5" s="13" customFormat="1" ht="36.75" customHeight="1" x14ac:dyDescent="0.25">
      <c r="A2" s="14" t="s">
        <v>19</v>
      </c>
    </row>
    <row r="3" spans="1:5" ht="16.5" customHeight="1" x14ac:dyDescent="0.2">
      <c r="A3" s="15"/>
      <c r="B3" s="15" t="s">
        <v>29</v>
      </c>
      <c r="C3" s="15" t="s">
        <v>30</v>
      </c>
      <c r="D3" s="15" t="s">
        <v>31</v>
      </c>
    </row>
    <row r="4" spans="1:5" ht="16.5" customHeight="1" x14ac:dyDescent="0.2">
      <c r="A4" s="19" t="s">
        <v>32</v>
      </c>
      <c r="B4" s="17">
        <v>-0.93554523375864396</v>
      </c>
      <c r="C4" s="17">
        <v>-1.6076845405365401</v>
      </c>
      <c r="D4" s="17">
        <v>-1.50917386196186</v>
      </c>
      <c r="E4" s="16"/>
    </row>
    <row r="5" spans="1:5" ht="16.5" customHeight="1" x14ac:dyDescent="0.2">
      <c r="A5" s="19" t="s">
        <v>33</v>
      </c>
      <c r="B5" s="17">
        <v>-0.84271623308388699</v>
      </c>
      <c r="C5" s="17">
        <v>-1.40687920793906</v>
      </c>
      <c r="D5" s="17">
        <v>-1.4136568154231099</v>
      </c>
      <c r="E5" s="16"/>
    </row>
    <row r="6" spans="1:5" ht="16.5" customHeight="1" x14ac:dyDescent="0.2">
      <c r="A6" s="19" t="s">
        <v>34</v>
      </c>
      <c r="B6" s="17">
        <v>-0.68749484457183596</v>
      </c>
      <c r="C6" s="17">
        <v>-1.2808069005648099</v>
      </c>
      <c r="D6" s="17">
        <v>-1.2100217967118401</v>
      </c>
      <c r="E6" s="16"/>
    </row>
    <row r="7" spans="1:5" ht="16.5" customHeight="1" x14ac:dyDescent="0.2">
      <c r="A7" s="19" t="s">
        <v>35</v>
      </c>
      <c r="B7" s="17">
        <v>-0.62802684321223301</v>
      </c>
      <c r="C7" s="17">
        <v>-1.2677757969555801</v>
      </c>
      <c r="D7" s="17">
        <v>-1.1192175794555199</v>
      </c>
      <c r="E7" s="16"/>
    </row>
    <row r="8" spans="1:5" ht="16.5" customHeight="1" x14ac:dyDescent="0.2">
      <c r="A8" s="19" t="s">
        <v>36</v>
      </c>
      <c r="B8" s="17">
        <v>-0.58071184924657404</v>
      </c>
      <c r="C8" s="17">
        <v>-1.22549481865184</v>
      </c>
      <c r="D8" s="17">
        <v>-1.1043847291190301</v>
      </c>
      <c r="E8" s="16"/>
    </row>
    <row r="9" spans="1:5" ht="16.5" customHeight="1" x14ac:dyDescent="0.2">
      <c r="A9" s="19" t="s">
        <v>37</v>
      </c>
      <c r="B9" s="17">
        <v>-0.57296176377891095</v>
      </c>
      <c r="C9" s="17">
        <v>-1.29540200106282</v>
      </c>
      <c r="D9" s="17">
        <v>-1.09859454821709</v>
      </c>
      <c r="E9" s="16"/>
    </row>
    <row r="10" spans="1:5" ht="16.5" customHeight="1" x14ac:dyDescent="0.2">
      <c r="A10" s="19" t="s">
        <v>38</v>
      </c>
      <c r="B10" s="17">
        <v>-0.62423286139304202</v>
      </c>
      <c r="C10" s="17">
        <v>-1.3079417275788801</v>
      </c>
      <c r="D10" s="17">
        <v>-1.10132606770427</v>
      </c>
      <c r="E1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60" zoomScaleNormal="60" workbookViewId="0"/>
  </sheetViews>
  <sheetFormatPr defaultRowHeight="16.5" customHeight="1" x14ac:dyDescent="0.2"/>
  <cols>
    <col min="1" max="1" width="20.7109375" style="12" customWidth="1"/>
    <col min="2" max="2" width="9.140625" style="12"/>
    <col min="3" max="3" width="10.85546875" style="12" bestFit="1" customWidth="1"/>
    <col min="4" max="4" width="9.140625" style="12"/>
    <col min="5" max="5" width="11.85546875" style="12" bestFit="1" customWidth="1"/>
    <col min="6" max="16384" width="9.140625" style="12"/>
  </cols>
  <sheetData>
    <row r="1" spans="1:5" s="13" customFormat="1" ht="36.75" customHeight="1" x14ac:dyDescent="0.25">
      <c r="A1" s="23" t="s">
        <v>98</v>
      </c>
      <c r="B1" s="32" t="s">
        <v>22</v>
      </c>
    </row>
    <row r="2" spans="1:5" s="13" customFormat="1" ht="36.75" customHeight="1" x14ac:dyDescent="0.25">
      <c r="A2" s="14" t="s">
        <v>19</v>
      </c>
    </row>
    <row r="3" spans="1:5" ht="16.5" customHeight="1" x14ac:dyDescent="0.2">
      <c r="A3" s="15"/>
      <c r="B3" s="18" t="s">
        <v>11</v>
      </c>
      <c r="C3" s="18" t="s">
        <v>12</v>
      </c>
      <c r="D3" s="18" t="s">
        <v>26</v>
      </c>
      <c r="E3" s="18" t="s">
        <v>27</v>
      </c>
    </row>
    <row r="4" spans="1:5" ht="16.5" customHeight="1" x14ac:dyDescent="0.2">
      <c r="A4" s="12" t="s">
        <v>101</v>
      </c>
      <c r="B4" s="16">
        <v>0.60943816282897767</v>
      </c>
      <c r="C4" s="16">
        <v>0.58385307650904228</v>
      </c>
      <c r="D4" s="16">
        <v>0.55317530161231721</v>
      </c>
      <c r="E4" s="16">
        <v>1.005146053512344</v>
      </c>
    </row>
    <row r="6" spans="1:5" ht="16.5" customHeight="1" x14ac:dyDescent="0.2">
      <c r="A6" s="34" t="s">
        <v>28</v>
      </c>
      <c r="B6" s="41">
        <v>0.63731184202996305</v>
      </c>
      <c r="C6" s="41">
        <v>0.61076004309150622</v>
      </c>
      <c r="D6" s="41">
        <v>0.58225153694908682</v>
      </c>
      <c r="E6" s="41">
        <v>1.122173932246177</v>
      </c>
    </row>
    <row r="7" spans="1:5" ht="16.5" customHeight="1" x14ac:dyDescent="0.2">
      <c r="A7" s="34" t="s">
        <v>28</v>
      </c>
      <c r="B7" s="41">
        <v>0.57891230082904599</v>
      </c>
      <c r="C7" s="41">
        <v>0.56106358570089643</v>
      </c>
      <c r="D7" s="41">
        <v>0.53422414140473917</v>
      </c>
      <c r="E7" s="41">
        <v>0.88470586393947281</v>
      </c>
    </row>
    <row r="8" spans="1:5" ht="16.5" customHeight="1" x14ac:dyDescent="0.2">
      <c r="A8" s="34" t="s">
        <v>28</v>
      </c>
      <c r="B8" s="41">
        <v>2.787367920098538E-2</v>
      </c>
      <c r="C8" s="41">
        <v>2.6906966582463943E-2</v>
      </c>
      <c r="D8" s="41">
        <v>2.9076235336769618E-2</v>
      </c>
      <c r="E8" s="41">
        <v>0.11702787873383302</v>
      </c>
    </row>
    <row r="9" spans="1:5" ht="16.5" customHeight="1" x14ac:dyDescent="0.2">
      <c r="A9" s="34" t="s">
        <v>28</v>
      </c>
      <c r="B9" s="41">
        <v>3.052586199993168E-2</v>
      </c>
      <c r="C9" s="41">
        <v>2.2789490808145851E-2</v>
      </c>
      <c r="D9" s="41">
        <v>1.8951160207578033E-2</v>
      </c>
      <c r="E9" s="41">
        <v>0.12044018957287117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9"/>
  <sheetViews>
    <sheetView zoomScale="60" zoomScaleNormal="60" workbookViewId="0"/>
  </sheetViews>
  <sheetFormatPr defaultRowHeight="16.5" customHeight="1" x14ac:dyDescent="0.2"/>
  <cols>
    <col min="1" max="1" width="20.7109375" style="12" customWidth="1"/>
    <col min="2" max="2" width="12.42578125" style="12" bestFit="1" customWidth="1"/>
    <col min="3" max="4" width="12.85546875" style="12" bestFit="1" customWidth="1"/>
    <col min="5" max="5" width="13.7109375" style="12" bestFit="1" customWidth="1"/>
    <col min="6" max="10" width="12.85546875" style="12" bestFit="1" customWidth="1"/>
    <col min="11" max="11" width="12.42578125" style="12" bestFit="1" customWidth="1"/>
    <col min="12" max="12" width="12" style="12" bestFit="1" customWidth="1"/>
    <col min="13" max="13" width="12.42578125" style="12" bestFit="1" customWidth="1"/>
    <col min="14" max="14" width="12" style="12" bestFit="1" customWidth="1"/>
    <col min="15" max="22" width="12.42578125" style="12" bestFit="1" customWidth="1"/>
    <col min="23" max="23" width="12" style="12" bestFit="1" customWidth="1"/>
    <col min="24" max="24" width="11.5703125" style="12" bestFit="1" customWidth="1"/>
    <col min="25" max="25" width="12" style="12" bestFit="1" customWidth="1"/>
    <col min="26" max="26" width="12.42578125" style="12" bestFit="1" customWidth="1"/>
    <col min="27" max="34" width="12.85546875" style="12" bestFit="1" customWidth="1"/>
    <col min="35" max="35" width="12.42578125" style="12" bestFit="1" customWidth="1"/>
    <col min="36" max="36" width="12" style="12" bestFit="1" customWidth="1"/>
    <col min="37" max="38" width="12.42578125" style="12" bestFit="1" customWidth="1"/>
    <col min="39" max="46" width="12.85546875" style="12" bestFit="1" customWidth="1"/>
    <col min="47" max="47" width="12.42578125" style="12" bestFit="1" customWidth="1"/>
    <col min="48" max="48" width="12" style="12" bestFit="1" customWidth="1"/>
    <col min="49" max="50" width="12.42578125" style="12" bestFit="1" customWidth="1"/>
    <col min="51" max="58" width="12.85546875" style="12" bestFit="1" customWidth="1"/>
    <col min="59" max="59" width="12.42578125" style="12" bestFit="1" customWidth="1"/>
    <col min="60" max="60" width="12" style="12" bestFit="1" customWidth="1"/>
    <col min="61" max="62" width="12.42578125" style="12" bestFit="1" customWidth="1"/>
    <col min="63" max="70" width="12.85546875" style="12" bestFit="1" customWidth="1"/>
    <col min="71" max="71" width="12.42578125" style="12" bestFit="1" customWidth="1"/>
    <col min="72" max="72" width="12" style="12" bestFit="1" customWidth="1"/>
    <col min="73" max="74" width="12.42578125" style="12" bestFit="1" customWidth="1"/>
    <col min="75" max="82" width="12.85546875" style="12" bestFit="1" customWidth="1"/>
    <col min="83" max="83" width="12.42578125" style="12" bestFit="1" customWidth="1"/>
    <col min="84" max="84" width="12" style="12" bestFit="1" customWidth="1"/>
    <col min="85" max="86" width="12.42578125" style="12" bestFit="1" customWidth="1"/>
    <col min="87" max="94" width="12.85546875" style="12" bestFit="1" customWidth="1"/>
    <col min="95" max="95" width="12.42578125" style="12" bestFit="1" customWidth="1"/>
    <col min="96" max="96" width="12" style="12" bestFit="1" customWidth="1"/>
    <col min="97" max="98" width="12.42578125" style="12" bestFit="1" customWidth="1"/>
    <col min="99" max="106" width="12.85546875" style="12" bestFit="1" customWidth="1"/>
    <col min="107" max="107" width="12.42578125" style="12" bestFit="1" customWidth="1"/>
    <col min="108" max="108" width="12" style="12" bestFit="1" customWidth="1"/>
    <col min="109" max="110" width="12.42578125" style="12" bestFit="1" customWidth="1"/>
    <col min="111" max="118" width="12.85546875" style="12" bestFit="1" customWidth="1"/>
    <col min="119" max="119" width="12.42578125" style="12" bestFit="1" customWidth="1"/>
    <col min="120" max="120" width="12" style="12" bestFit="1" customWidth="1"/>
    <col min="121" max="121" width="12.42578125" style="12" bestFit="1" customWidth="1"/>
    <col min="122" max="122" width="12" style="12" bestFit="1" customWidth="1"/>
    <col min="123" max="130" width="12.42578125" style="12" bestFit="1" customWidth="1"/>
    <col min="131" max="131" width="12" style="12" bestFit="1" customWidth="1"/>
    <col min="132" max="132" width="11.5703125" style="12" bestFit="1" customWidth="1"/>
    <col min="133" max="133" width="12" style="12" bestFit="1" customWidth="1"/>
    <col min="134" max="134" width="11.5703125" style="12" bestFit="1" customWidth="1"/>
    <col min="135" max="142" width="12" style="12" bestFit="1" customWidth="1"/>
    <col min="143" max="145" width="11.5703125" style="12" bestFit="1" customWidth="1"/>
    <col min="146" max="146" width="12" style="12" bestFit="1" customWidth="1"/>
    <col min="147" max="154" width="12.42578125" style="12" bestFit="1" customWidth="1"/>
    <col min="155" max="155" width="12" style="12" bestFit="1" customWidth="1"/>
    <col min="156" max="156" width="11.5703125" style="12" bestFit="1" customWidth="1"/>
    <col min="157" max="158" width="12" style="12" bestFit="1" customWidth="1"/>
    <col min="159" max="166" width="12.42578125" style="12" bestFit="1" customWidth="1"/>
    <col min="167" max="167" width="12" style="12" bestFit="1" customWidth="1"/>
    <col min="168" max="168" width="11.5703125" style="12" bestFit="1" customWidth="1"/>
    <col min="169" max="170" width="12" style="12" bestFit="1" customWidth="1"/>
    <col min="171" max="178" width="12.42578125" style="12" bestFit="1" customWidth="1"/>
    <col min="179" max="179" width="12" style="12" bestFit="1" customWidth="1"/>
    <col min="180" max="180" width="11.5703125" style="12" bestFit="1" customWidth="1"/>
    <col min="181" max="182" width="12" style="12" bestFit="1" customWidth="1"/>
    <col min="183" max="190" width="12.42578125" style="12" bestFit="1" customWidth="1"/>
    <col min="191" max="191" width="12" style="12" bestFit="1" customWidth="1"/>
    <col min="192" max="192" width="11.5703125" style="12" bestFit="1" customWidth="1"/>
    <col min="193" max="194" width="12" style="12" bestFit="1" customWidth="1"/>
    <col min="195" max="202" width="12.42578125" style="12" bestFit="1" customWidth="1"/>
    <col min="203" max="203" width="12" style="12" bestFit="1" customWidth="1"/>
    <col min="204" max="204" width="11.5703125" style="12" bestFit="1" customWidth="1"/>
    <col min="205" max="206" width="12" style="12" bestFit="1" customWidth="1"/>
    <col min="207" max="214" width="12.42578125" style="12" bestFit="1" customWidth="1"/>
    <col min="215" max="215" width="12" style="12" bestFit="1" customWidth="1"/>
    <col min="216" max="216" width="11.5703125" style="12" bestFit="1" customWidth="1"/>
    <col min="217" max="218" width="12" style="12" bestFit="1" customWidth="1"/>
    <col min="219" max="226" width="12.42578125" style="12" bestFit="1" customWidth="1"/>
    <col min="227" max="227" width="12" style="12" bestFit="1" customWidth="1"/>
    <col min="228" max="228" width="11.5703125" style="12" bestFit="1" customWidth="1"/>
    <col min="229" max="230" width="12" style="12" bestFit="1" customWidth="1"/>
    <col min="231" max="238" width="12.42578125" style="12" bestFit="1" customWidth="1"/>
    <col min="239" max="239" width="12" style="12" bestFit="1" customWidth="1"/>
    <col min="240" max="240" width="11.5703125" style="12" bestFit="1" customWidth="1"/>
    <col min="241" max="241" width="12" style="12" bestFit="1" customWidth="1"/>
    <col min="242" max="242" width="12.42578125" style="12" bestFit="1" customWidth="1"/>
    <col min="243" max="250" width="12.85546875" style="12" bestFit="1" customWidth="1"/>
    <col min="251" max="251" width="12.42578125" style="12" bestFit="1" customWidth="1"/>
    <col min="252" max="252" width="12" style="12" bestFit="1" customWidth="1"/>
    <col min="253" max="253" width="12.42578125" style="12" bestFit="1" customWidth="1"/>
    <col min="254" max="16384" width="9.140625" style="12"/>
  </cols>
  <sheetData>
    <row r="1" spans="1:253" s="13" customFormat="1" ht="36.75" customHeight="1" x14ac:dyDescent="0.25">
      <c r="A1" s="23" t="s">
        <v>80</v>
      </c>
      <c r="B1" s="32" t="s">
        <v>81</v>
      </c>
    </row>
    <row r="2" spans="1:253" s="13" customFormat="1" ht="36.75" customHeight="1" x14ac:dyDescent="0.25">
      <c r="A2" s="14" t="s">
        <v>19</v>
      </c>
    </row>
    <row r="3" spans="1:253" ht="16.5" customHeight="1" x14ac:dyDescent="0.2">
      <c r="A3" s="18"/>
      <c r="B3" s="18" t="s">
        <v>11</v>
      </c>
      <c r="C3" s="18" t="s">
        <v>12</v>
      </c>
      <c r="D3" s="18" t="s">
        <v>13</v>
      </c>
      <c r="E3" s="18" t="s">
        <v>39</v>
      </c>
      <c r="F3" s="18" t="s">
        <v>27</v>
      </c>
    </row>
    <row r="4" spans="1:253" ht="16.5" customHeight="1" x14ac:dyDescent="0.2">
      <c r="A4" s="19" t="s">
        <v>40</v>
      </c>
      <c r="B4" s="17">
        <v>0.55600000000000005</v>
      </c>
      <c r="C4" s="17">
        <v>0.51300000000000001</v>
      </c>
      <c r="D4" s="17">
        <v>0.36199999999999999</v>
      </c>
      <c r="E4" s="17"/>
      <c r="F4" s="17"/>
    </row>
    <row r="5" spans="1:253" ht="16.5" customHeight="1" x14ac:dyDescent="0.2">
      <c r="A5" s="19" t="s">
        <v>41</v>
      </c>
      <c r="B5" s="17">
        <v>0.82599999999999996</v>
      </c>
      <c r="C5" s="17">
        <v>0.59899999999999998</v>
      </c>
      <c r="D5" s="17">
        <v>0.54800000000000004</v>
      </c>
      <c r="E5" s="17">
        <v>0.74399999999999999</v>
      </c>
      <c r="F5" s="17">
        <v>1.018</v>
      </c>
    </row>
    <row r="6" spans="1:253" ht="16.5" customHeight="1" x14ac:dyDescent="0.2">
      <c r="A6" s="19"/>
    </row>
    <row r="7" spans="1:253" s="37" customFormat="1" ht="16.5" customHeight="1" x14ac:dyDescent="0.2">
      <c r="A7" s="35" t="s">
        <v>20</v>
      </c>
      <c r="B7" s="36">
        <v>36526</v>
      </c>
      <c r="C7" s="36">
        <v>36557</v>
      </c>
      <c r="D7" s="36">
        <v>36586</v>
      </c>
      <c r="E7" s="36">
        <v>36617</v>
      </c>
      <c r="F7" s="36">
        <v>36647</v>
      </c>
      <c r="G7" s="36">
        <v>36678</v>
      </c>
      <c r="H7" s="36">
        <v>36708</v>
      </c>
      <c r="I7" s="36">
        <v>36739</v>
      </c>
      <c r="J7" s="36">
        <v>36770</v>
      </c>
      <c r="K7" s="36">
        <v>36800</v>
      </c>
      <c r="L7" s="36">
        <v>36831</v>
      </c>
      <c r="M7" s="36">
        <v>36861</v>
      </c>
      <c r="N7" s="36">
        <v>36892</v>
      </c>
      <c r="O7" s="36">
        <v>36923</v>
      </c>
      <c r="P7" s="36">
        <v>36951</v>
      </c>
      <c r="Q7" s="36">
        <v>36982</v>
      </c>
      <c r="R7" s="36">
        <v>37012</v>
      </c>
      <c r="S7" s="36">
        <v>37043</v>
      </c>
      <c r="T7" s="36">
        <v>37073</v>
      </c>
      <c r="U7" s="36">
        <v>37104</v>
      </c>
      <c r="V7" s="36">
        <v>37135</v>
      </c>
      <c r="W7" s="36">
        <v>37165</v>
      </c>
      <c r="X7" s="36">
        <v>37196</v>
      </c>
      <c r="Y7" s="36">
        <v>37226</v>
      </c>
      <c r="Z7" s="36">
        <v>37257</v>
      </c>
      <c r="AA7" s="36">
        <v>37288</v>
      </c>
      <c r="AB7" s="36">
        <v>37316</v>
      </c>
      <c r="AC7" s="36">
        <v>37347</v>
      </c>
      <c r="AD7" s="36">
        <v>37377</v>
      </c>
      <c r="AE7" s="36">
        <v>37408</v>
      </c>
      <c r="AF7" s="36">
        <v>37438</v>
      </c>
      <c r="AG7" s="36">
        <v>37469</v>
      </c>
      <c r="AH7" s="36">
        <v>37500</v>
      </c>
      <c r="AI7" s="36">
        <v>37530</v>
      </c>
      <c r="AJ7" s="36">
        <v>37561</v>
      </c>
      <c r="AK7" s="36">
        <v>37591</v>
      </c>
      <c r="AL7" s="36">
        <v>37622</v>
      </c>
      <c r="AM7" s="36">
        <v>37653</v>
      </c>
      <c r="AN7" s="36">
        <v>37681</v>
      </c>
      <c r="AO7" s="36">
        <v>37712</v>
      </c>
      <c r="AP7" s="36">
        <v>37742</v>
      </c>
      <c r="AQ7" s="36">
        <v>37773</v>
      </c>
      <c r="AR7" s="36">
        <v>37803</v>
      </c>
      <c r="AS7" s="36">
        <v>37834</v>
      </c>
      <c r="AT7" s="36">
        <v>37865</v>
      </c>
      <c r="AU7" s="36">
        <v>37895</v>
      </c>
      <c r="AV7" s="36">
        <v>37926</v>
      </c>
      <c r="AW7" s="36">
        <v>37956</v>
      </c>
      <c r="AX7" s="36">
        <v>37987</v>
      </c>
      <c r="AY7" s="36">
        <v>38018</v>
      </c>
      <c r="AZ7" s="36">
        <v>38047</v>
      </c>
      <c r="BA7" s="36">
        <v>38078</v>
      </c>
      <c r="BB7" s="36">
        <v>38108</v>
      </c>
      <c r="BC7" s="36">
        <v>38139</v>
      </c>
      <c r="BD7" s="36">
        <v>38169</v>
      </c>
      <c r="BE7" s="36">
        <v>38200</v>
      </c>
      <c r="BF7" s="36">
        <v>38231</v>
      </c>
      <c r="BG7" s="36">
        <v>38261</v>
      </c>
      <c r="BH7" s="36">
        <v>38292</v>
      </c>
      <c r="BI7" s="36">
        <v>38322</v>
      </c>
      <c r="BJ7" s="36">
        <v>38353</v>
      </c>
      <c r="BK7" s="36">
        <v>38384</v>
      </c>
      <c r="BL7" s="36">
        <v>38412</v>
      </c>
      <c r="BM7" s="36">
        <v>38443</v>
      </c>
      <c r="BN7" s="36">
        <v>38473</v>
      </c>
      <c r="BO7" s="36">
        <v>38504</v>
      </c>
      <c r="BP7" s="36">
        <v>38534</v>
      </c>
      <c r="BQ7" s="36">
        <v>38565</v>
      </c>
      <c r="BR7" s="36">
        <v>38596</v>
      </c>
      <c r="BS7" s="36">
        <v>38626</v>
      </c>
      <c r="BT7" s="36">
        <v>38657</v>
      </c>
      <c r="BU7" s="36">
        <v>38687</v>
      </c>
      <c r="BV7" s="36">
        <v>38718</v>
      </c>
      <c r="BW7" s="36">
        <v>38749</v>
      </c>
      <c r="BX7" s="36">
        <v>38777</v>
      </c>
      <c r="BY7" s="36">
        <v>38808</v>
      </c>
      <c r="BZ7" s="36">
        <v>38838</v>
      </c>
      <c r="CA7" s="36">
        <v>38869</v>
      </c>
      <c r="CB7" s="36">
        <v>38899</v>
      </c>
      <c r="CC7" s="36">
        <v>38930</v>
      </c>
      <c r="CD7" s="36">
        <v>38961</v>
      </c>
      <c r="CE7" s="36">
        <v>38991</v>
      </c>
      <c r="CF7" s="36">
        <v>39022</v>
      </c>
      <c r="CG7" s="36">
        <v>39052</v>
      </c>
      <c r="CH7" s="36">
        <v>39083</v>
      </c>
      <c r="CI7" s="36">
        <v>39114</v>
      </c>
      <c r="CJ7" s="36">
        <v>39142</v>
      </c>
      <c r="CK7" s="36">
        <v>39173</v>
      </c>
      <c r="CL7" s="36">
        <v>39203</v>
      </c>
      <c r="CM7" s="36">
        <v>39234</v>
      </c>
      <c r="CN7" s="36">
        <v>39264</v>
      </c>
      <c r="CO7" s="36">
        <v>39295</v>
      </c>
      <c r="CP7" s="36">
        <v>39326</v>
      </c>
      <c r="CQ7" s="36">
        <v>39356</v>
      </c>
      <c r="CR7" s="36">
        <v>39387</v>
      </c>
      <c r="CS7" s="36">
        <v>39417</v>
      </c>
      <c r="CT7" s="36">
        <v>39448</v>
      </c>
      <c r="CU7" s="36">
        <v>39479</v>
      </c>
      <c r="CV7" s="36">
        <v>39508</v>
      </c>
      <c r="CW7" s="36">
        <v>39539</v>
      </c>
      <c r="CX7" s="36">
        <v>39569</v>
      </c>
      <c r="CY7" s="36">
        <v>39600</v>
      </c>
      <c r="CZ7" s="36">
        <v>39630</v>
      </c>
      <c r="DA7" s="36">
        <v>39661</v>
      </c>
      <c r="DB7" s="36">
        <v>39692</v>
      </c>
      <c r="DC7" s="36">
        <v>39722</v>
      </c>
      <c r="DD7" s="36">
        <v>39753</v>
      </c>
      <c r="DE7" s="36">
        <v>39783</v>
      </c>
      <c r="DF7" s="36">
        <v>39814</v>
      </c>
      <c r="DG7" s="36">
        <v>39845</v>
      </c>
      <c r="DH7" s="36">
        <v>39873</v>
      </c>
      <c r="DI7" s="36">
        <v>39904</v>
      </c>
      <c r="DJ7" s="36">
        <v>39934</v>
      </c>
      <c r="DK7" s="36">
        <v>39965</v>
      </c>
      <c r="DL7" s="36">
        <v>39995</v>
      </c>
      <c r="DM7" s="36">
        <v>40026</v>
      </c>
      <c r="DN7" s="36">
        <v>40057</v>
      </c>
      <c r="DO7" s="36">
        <v>40087</v>
      </c>
      <c r="DP7" s="36">
        <v>40118</v>
      </c>
      <c r="DQ7" s="36">
        <v>40148</v>
      </c>
      <c r="DR7" s="36">
        <v>40179</v>
      </c>
      <c r="DS7" s="36">
        <v>40210</v>
      </c>
      <c r="DT7" s="36">
        <v>40238</v>
      </c>
      <c r="DU7" s="36">
        <v>40269</v>
      </c>
      <c r="DV7" s="36">
        <v>40299</v>
      </c>
      <c r="DW7" s="36">
        <v>40330</v>
      </c>
      <c r="DX7" s="36">
        <v>40360</v>
      </c>
      <c r="DY7" s="36">
        <v>40391</v>
      </c>
      <c r="DZ7" s="36">
        <v>40422</v>
      </c>
      <c r="EA7" s="36">
        <v>40452</v>
      </c>
      <c r="EB7" s="36">
        <v>40483</v>
      </c>
      <c r="EC7" s="36">
        <v>40513</v>
      </c>
      <c r="ED7" s="36">
        <v>40544</v>
      </c>
      <c r="EE7" s="36">
        <v>40575</v>
      </c>
      <c r="EF7" s="36">
        <v>40603</v>
      </c>
      <c r="EG7" s="36">
        <v>40634</v>
      </c>
      <c r="EH7" s="36">
        <v>40664</v>
      </c>
      <c r="EI7" s="36">
        <v>40695</v>
      </c>
      <c r="EJ7" s="36">
        <v>40725</v>
      </c>
      <c r="EK7" s="36">
        <v>40756</v>
      </c>
      <c r="EL7" s="36">
        <v>40787</v>
      </c>
      <c r="EM7" s="36">
        <v>40817</v>
      </c>
      <c r="EN7" s="36">
        <v>40848</v>
      </c>
      <c r="EO7" s="36">
        <v>40878</v>
      </c>
      <c r="EP7" s="36">
        <v>40909</v>
      </c>
      <c r="EQ7" s="36">
        <v>40940</v>
      </c>
      <c r="ER7" s="36">
        <v>40969</v>
      </c>
      <c r="ES7" s="36">
        <v>41000</v>
      </c>
      <c r="ET7" s="36">
        <v>41030</v>
      </c>
      <c r="EU7" s="36">
        <v>41061</v>
      </c>
      <c r="EV7" s="36">
        <v>41091</v>
      </c>
      <c r="EW7" s="36">
        <v>41122</v>
      </c>
      <c r="EX7" s="36">
        <v>41153</v>
      </c>
      <c r="EY7" s="36">
        <v>41183</v>
      </c>
      <c r="EZ7" s="36">
        <v>41214</v>
      </c>
      <c r="FA7" s="36">
        <v>41244</v>
      </c>
      <c r="FB7" s="36">
        <v>41275</v>
      </c>
      <c r="FC7" s="36">
        <v>41306</v>
      </c>
      <c r="FD7" s="36">
        <v>41334</v>
      </c>
      <c r="FE7" s="36">
        <v>41365</v>
      </c>
      <c r="FF7" s="36">
        <v>41395</v>
      </c>
      <c r="FG7" s="36">
        <v>41426</v>
      </c>
      <c r="FH7" s="36">
        <v>41456</v>
      </c>
      <c r="FI7" s="36">
        <v>41487</v>
      </c>
      <c r="FJ7" s="36">
        <v>41518</v>
      </c>
      <c r="FK7" s="36">
        <v>41548</v>
      </c>
      <c r="FL7" s="36">
        <v>41579</v>
      </c>
      <c r="FM7" s="36">
        <v>41609</v>
      </c>
      <c r="FN7" s="36">
        <v>41640</v>
      </c>
      <c r="FO7" s="36">
        <v>41671</v>
      </c>
      <c r="FP7" s="36">
        <v>41699</v>
      </c>
      <c r="FQ7" s="36">
        <v>41730</v>
      </c>
      <c r="FR7" s="36">
        <v>41760</v>
      </c>
      <c r="FS7" s="36">
        <v>41791</v>
      </c>
      <c r="FT7" s="36">
        <v>41821</v>
      </c>
      <c r="FU7" s="36">
        <v>41852</v>
      </c>
      <c r="FV7" s="36">
        <v>41883</v>
      </c>
      <c r="FW7" s="36">
        <v>41913</v>
      </c>
      <c r="FX7" s="36">
        <v>41944</v>
      </c>
      <c r="FY7" s="36">
        <v>41974</v>
      </c>
      <c r="FZ7" s="36">
        <v>42005</v>
      </c>
      <c r="GA7" s="36">
        <v>42036</v>
      </c>
      <c r="GB7" s="36">
        <v>42064</v>
      </c>
      <c r="GC7" s="36">
        <v>42095</v>
      </c>
      <c r="GD7" s="36">
        <v>42125</v>
      </c>
      <c r="GE7" s="36">
        <v>42156</v>
      </c>
      <c r="GF7" s="36">
        <v>42186</v>
      </c>
      <c r="GG7" s="36">
        <v>42217</v>
      </c>
      <c r="GH7" s="36">
        <v>42248</v>
      </c>
      <c r="GI7" s="36">
        <v>42278</v>
      </c>
      <c r="GJ7" s="36">
        <v>42309</v>
      </c>
      <c r="GK7" s="36">
        <v>42339</v>
      </c>
      <c r="GL7" s="36">
        <v>42370</v>
      </c>
      <c r="GM7" s="36">
        <v>42401</v>
      </c>
      <c r="GN7" s="36">
        <v>42430</v>
      </c>
      <c r="GO7" s="36">
        <v>42461</v>
      </c>
      <c r="GP7" s="36">
        <v>42491</v>
      </c>
      <c r="GQ7" s="36">
        <v>42522</v>
      </c>
      <c r="GR7" s="36">
        <v>42552</v>
      </c>
      <c r="GS7" s="36">
        <v>42583</v>
      </c>
      <c r="GT7" s="36">
        <v>42614</v>
      </c>
      <c r="GU7" s="36">
        <v>42644</v>
      </c>
      <c r="GV7" s="36">
        <v>42675</v>
      </c>
      <c r="GW7" s="36">
        <v>42705</v>
      </c>
      <c r="GX7" s="36">
        <v>42736</v>
      </c>
      <c r="GY7" s="36">
        <v>42767</v>
      </c>
      <c r="GZ7" s="36">
        <v>42795</v>
      </c>
      <c r="HA7" s="36">
        <v>42826</v>
      </c>
      <c r="HB7" s="36">
        <v>42856</v>
      </c>
      <c r="HC7" s="36">
        <v>42887</v>
      </c>
      <c r="HD7" s="36">
        <v>42917</v>
      </c>
      <c r="HE7" s="36">
        <v>42948</v>
      </c>
      <c r="HF7" s="36">
        <v>42979</v>
      </c>
      <c r="HG7" s="36">
        <v>43009</v>
      </c>
      <c r="HH7" s="36">
        <v>43040</v>
      </c>
      <c r="HI7" s="36">
        <v>43070</v>
      </c>
      <c r="HJ7" s="36">
        <v>43101</v>
      </c>
      <c r="HK7" s="36">
        <v>43132</v>
      </c>
      <c r="HL7" s="36">
        <v>43160</v>
      </c>
      <c r="HM7" s="36">
        <v>43191</v>
      </c>
      <c r="HN7" s="36">
        <v>43221</v>
      </c>
      <c r="HO7" s="36">
        <v>43252</v>
      </c>
      <c r="HP7" s="36">
        <v>43282</v>
      </c>
      <c r="HQ7" s="36">
        <v>43313</v>
      </c>
      <c r="HR7" s="36">
        <v>43344</v>
      </c>
      <c r="HS7" s="36">
        <v>43374</v>
      </c>
      <c r="HT7" s="36">
        <v>43405</v>
      </c>
      <c r="HU7" s="36">
        <v>43435</v>
      </c>
      <c r="HV7" s="36">
        <v>43466</v>
      </c>
      <c r="HW7" s="36">
        <v>43497</v>
      </c>
      <c r="HX7" s="36">
        <v>43525</v>
      </c>
      <c r="HY7" s="36">
        <v>43556</v>
      </c>
      <c r="HZ7" s="36">
        <v>43586</v>
      </c>
      <c r="IA7" s="36">
        <v>43617</v>
      </c>
      <c r="IB7" s="36">
        <v>43647</v>
      </c>
      <c r="IC7" s="36">
        <v>43678</v>
      </c>
      <c r="ID7" s="36">
        <v>43709</v>
      </c>
      <c r="IE7" s="36">
        <v>43739</v>
      </c>
      <c r="IF7" s="36">
        <v>43770</v>
      </c>
      <c r="IG7" s="36">
        <v>43800</v>
      </c>
      <c r="IH7" s="36">
        <v>43831</v>
      </c>
      <c r="II7" s="36">
        <v>43862</v>
      </c>
      <c r="IJ7" s="36">
        <v>43891</v>
      </c>
      <c r="IK7" s="36">
        <v>43922</v>
      </c>
      <c r="IL7" s="36">
        <v>43952</v>
      </c>
      <c r="IM7" s="36">
        <v>43983</v>
      </c>
      <c r="IN7" s="36">
        <v>44013</v>
      </c>
      <c r="IO7" s="36">
        <v>44044</v>
      </c>
      <c r="IP7" s="36">
        <v>44075</v>
      </c>
      <c r="IQ7" s="36">
        <v>44105</v>
      </c>
      <c r="IR7" s="36">
        <v>44136</v>
      </c>
      <c r="IS7" s="36">
        <v>44166</v>
      </c>
    </row>
    <row r="8" spans="1:253" s="37" customFormat="1" ht="16.5" customHeight="1" x14ac:dyDescent="0.2">
      <c r="A8" s="35" t="s">
        <v>17</v>
      </c>
      <c r="B8" s="38" t="e">
        <v>#N/A</v>
      </c>
      <c r="C8" s="38" t="e">
        <v>#N/A</v>
      </c>
      <c r="D8" s="38" t="e">
        <v>#N/A</v>
      </c>
      <c r="E8" s="38" t="e">
        <v>#N/A</v>
      </c>
      <c r="F8" s="38" t="e">
        <v>#N/A</v>
      </c>
      <c r="G8" s="38" t="e">
        <v>#N/A</v>
      </c>
      <c r="H8" s="38" t="e">
        <v>#N/A</v>
      </c>
      <c r="I8" s="38" t="e">
        <v>#N/A</v>
      </c>
      <c r="J8" s="38" t="e">
        <v>#N/A</v>
      </c>
      <c r="K8" s="38" t="e">
        <v>#N/A</v>
      </c>
      <c r="L8" s="38" t="e">
        <v>#N/A</v>
      </c>
      <c r="M8" s="38" t="e">
        <v>#N/A</v>
      </c>
      <c r="N8" s="38" t="e">
        <v>#N/A</v>
      </c>
      <c r="O8" s="38" t="e">
        <v>#N/A</v>
      </c>
      <c r="P8" s="38" t="e">
        <v>#N/A</v>
      </c>
      <c r="Q8" s="38" t="e">
        <v>#N/A</v>
      </c>
      <c r="R8" s="38" t="e">
        <v>#N/A</v>
      </c>
      <c r="S8" s="38" t="e">
        <v>#N/A</v>
      </c>
      <c r="T8" s="39">
        <v>0.52072000000000007</v>
      </c>
      <c r="U8" s="39" t="e">
        <v>#N/A</v>
      </c>
      <c r="V8" s="39" t="e">
        <v>#N/A</v>
      </c>
      <c r="W8" s="39" t="e">
        <v>#N/A</v>
      </c>
      <c r="X8" s="39" t="e">
        <v>#N/A</v>
      </c>
      <c r="Y8" s="39" t="e">
        <v>#N/A</v>
      </c>
      <c r="Z8" s="39" t="e">
        <v>#N/A</v>
      </c>
      <c r="AA8" s="39" t="e">
        <v>#N/A</v>
      </c>
      <c r="AB8" s="39" t="e">
        <v>#N/A</v>
      </c>
      <c r="AC8" s="39" t="e">
        <v>#N/A</v>
      </c>
      <c r="AD8" s="39" t="e">
        <v>#N/A</v>
      </c>
      <c r="AE8" s="39" t="e">
        <v>#N/A</v>
      </c>
      <c r="AF8" s="39" t="e">
        <v>#N/A</v>
      </c>
      <c r="AG8" s="39" t="e">
        <v>#N/A</v>
      </c>
      <c r="AH8" s="39">
        <v>0.75935999999999992</v>
      </c>
      <c r="AI8" s="39" t="e">
        <v>#N/A</v>
      </c>
      <c r="AJ8" s="39" t="e">
        <v>#N/A</v>
      </c>
      <c r="AK8" s="39" t="e">
        <v>#N/A</v>
      </c>
      <c r="AL8" s="39" t="e">
        <v>#N/A</v>
      </c>
      <c r="AM8" s="39" t="e">
        <v>#N/A</v>
      </c>
      <c r="AN8" s="39" t="e">
        <v>#N/A</v>
      </c>
      <c r="AO8" s="39" t="e">
        <v>#N/A</v>
      </c>
      <c r="AP8" s="39" t="e">
        <v>#N/A</v>
      </c>
      <c r="AQ8" s="39" t="e">
        <v>#N/A</v>
      </c>
      <c r="AR8" s="39" t="e">
        <v>#N/A</v>
      </c>
      <c r="AS8" s="39" t="e">
        <v>#N/A</v>
      </c>
      <c r="AT8" s="39" t="e">
        <v>#N/A</v>
      </c>
      <c r="AU8" s="39" t="e">
        <v>#N/A</v>
      </c>
      <c r="AV8" s="39" t="e">
        <v>#N/A</v>
      </c>
      <c r="AW8" s="39" t="e">
        <v>#N/A</v>
      </c>
      <c r="AX8" s="39" t="e">
        <v>#N/A</v>
      </c>
      <c r="AY8" s="39" t="e">
        <v>#N/A</v>
      </c>
      <c r="AZ8" s="39" t="e">
        <v>#N/A</v>
      </c>
      <c r="BA8" s="39" t="e">
        <v>#N/A</v>
      </c>
      <c r="BB8" s="39" t="e">
        <v>#N/A</v>
      </c>
      <c r="BC8" s="39" t="e">
        <v>#N/A</v>
      </c>
      <c r="BD8" s="39" t="e">
        <v>#N/A</v>
      </c>
      <c r="BE8" s="39" t="e">
        <v>#N/A</v>
      </c>
      <c r="BF8" s="39" t="e">
        <v>#N/A</v>
      </c>
      <c r="BG8" s="39" t="e">
        <v>#N/A</v>
      </c>
      <c r="BH8" s="39" t="e">
        <v>#N/A</v>
      </c>
      <c r="BI8" s="39" t="e">
        <v>#N/A</v>
      </c>
      <c r="BJ8" s="39" t="e">
        <v>#N/A</v>
      </c>
      <c r="BK8" s="39" t="e">
        <v>#N/A</v>
      </c>
      <c r="BL8" s="39" t="e">
        <v>#N/A</v>
      </c>
      <c r="BM8" s="39" t="e">
        <v>#N/A</v>
      </c>
      <c r="BN8" s="39" t="e">
        <v>#N/A</v>
      </c>
      <c r="BO8" s="39" t="e">
        <v>#N/A</v>
      </c>
      <c r="BP8" s="39" t="e">
        <v>#N/A</v>
      </c>
      <c r="BQ8" s="39" t="e">
        <v>#N/A</v>
      </c>
      <c r="BR8" s="39">
        <v>0.46988000000000002</v>
      </c>
      <c r="BS8" s="39" t="e">
        <v>#N/A</v>
      </c>
      <c r="BT8" s="39" t="e">
        <v>#N/A</v>
      </c>
      <c r="BU8" s="39" t="e">
        <v>#N/A</v>
      </c>
      <c r="BV8" s="39" t="e">
        <v>#N/A</v>
      </c>
      <c r="BW8" s="39" t="e">
        <v>#N/A</v>
      </c>
      <c r="BX8" s="39" t="e">
        <v>#N/A</v>
      </c>
      <c r="BY8" s="39" t="e">
        <v>#N/A</v>
      </c>
      <c r="BZ8" s="39" t="e">
        <v>#N/A</v>
      </c>
      <c r="CA8" s="39" t="e">
        <v>#N/A</v>
      </c>
      <c r="CB8" s="39" t="e">
        <v>#N/A</v>
      </c>
      <c r="CC8" s="39" t="e">
        <v>#N/A</v>
      </c>
      <c r="CD8" s="39" t="e">
        <v>#N/A</v>
      </c>
      <c r="CE8" s="39" t="e">
        <v>#N/A</v>
      </c>
      <c r="CF8" s="39">
        <v>0.5696</v>
      </c>
      <c r="CG8" s="39" t="e">
        <v>#N/A</v>
      </c>
      <c r="CH8" s="39" t="e">
        <v>#N/A</v>
      </c>
      <c r="CI8" s="39" t="e">
        <v>#N/A</v>
      </c>
      <c r="CJ8" s="39" t="e">
        <v>#N/A</v>
      </c>
      <c r="CK8" s="39" t="e">
        <v>#N/A</v>
      </c>
      <c r="CL8" s="39" t="e">
        <v>#N/A</v>
      </c>
      <c r="CM8" s="39" t="e">
        <v>#N/A</v>
      </c>
      <c r="CN8" s="39" t="e">
        <v>#N/A</v>
      </c>
      <c r="CO8" s="39" t="e">
        <v>#N/A</v>
      </c>
      <c r="CP8" s="39" t="e">
        <v>#N/A</v>
      </c>
      <c r="CQ8" s="39" t="e">
        <v>#N/A</v>
      </c>
      <c r="CR8" s="39" t="e">
        <v>#N/A</v>
      </c>
      <c r="CS8" s="39" t="e">
        <v>#N/A</v>
      </c>
      <c r="CT8" s="39" t="e">
        <v>#N/A</v>
      </c>
      <c r="CU8" s="39" t="e">
        <v>#N/A</v>
      </c>
      <c r="CV8" s="39" t="e">
        <v>#N/A</v>
      </c>
      <c r="CW8" s="39" t="e">
        <v>#N/A</v>
      </c>
      <c r="CX8" s="39" t="e">
        <v>#N/A</v>
      </c>
      <c r="CY8" s="39" t="e">
        <v>#N/A</v>
      </c>
      <c r="CZ8" s="39" t="e">
        <v>#N/A</v>
      </c>
      <c r="DA8" s="39" t="e">
        <v>#N/A</v>
      </c>
      <c r="DB8" s="39" t="e">
        <v>#N/A</v>
      </c>
      <c r="DC8" s="39" t="e">
        <v>#N/A</v>
      </c>
      <c r="DD8" s="39" t="e">
        <v>#N/A</v>
      </c>
      <c r="DE8" s="39" t="e">
        <v>#N/A</v>
      </c>
      <c r="DF8" s="39" t="e">
        <v>#N/A</v>
      </c>
      <c r="DG8" s="39" t="e">
        <v>#N/A</v>
      </c>
      <c r="DH8" s="39" t="e">
        <v>#N/A</v>
      </c>
      <c r="DI8" s="39" t="e">
        <v>#N/A</v>
      </c>
      <c r="DJ8" s="39" t="e">
        <v>#N/A</v>
      </c>
      <c r="DK8" s="39" t="e">
        <v>#N/A</v>
      </c>
      <c r="DL8" s="39" t="e">
        <v>#N/A</v>
      </c>
      <c r="DM8" s="39" t="e">
        <v>#N/A</v>
      </c>
      <c r="DN8" s="39" t="e">
        <v>#N/A</v>
      </c>
      <c r="DO8" s="39" t="e">
        <v>#N/A</v>
      </c>
      <c r="DP8" s="39">
        <v>0.27379999999999999</v>
      </c>
      <c r="DQ8" s="39" t="e">
        <v>#N/A</v>
      </c>
      <c r="DR8" s="39" t="e">
        <v>#N/A</v>
      </c>
      <c r="DS8" s="39" t="e">
        <v>#N/A</v>
      </c>
      <c r="DT8" s="39" t="e">
        <v>#N/A</v>
      </c>
      <c r="DU8" s="39" t="e">
        <v>#N/A</v>
      </c>
      <c r="DV8" s="39" t="e">
        <v>#N/A</v>
      </c>
      <c r="DW8" s="39" t="e">
        <v>#N/A</v>
      </c>
      <c r="DX8" s="39" t="e">
        <v>#N/A</v>
      </c>
      <c r="DY8" s="39" t="e">
        <v>#N/A</v>
      </c>
      <c r="DZ8" s="39" t="e">
        <v>#N/A</v>
      </c>
      <c r="EA8" s="39" t="e">
        <v>#N/A</v>
      </c>
      <c r="EB8" s="39" t="e">
        <v>#N/A</v>
      </c>
      <c r="EC8" s="39" t="e">
        <v>#N/A</v>
      </c>
      <c r="ED8" s="39" t="e">
        <v>#N/A</v>
      </c>
      <c r="EE8" s="39">
        <f>$D$5+1.96*0.015</f>
        <v>0.57740000000000002</v>
      </c>
      <c r="EF8" s="39" t="e">
        <v>#N/A</v>
      </c>
      <c r="EG8" s="39" t="e">
        <v>#N/A</v>
      </c>
      <c r="EH8" s="39" t="e">
        <v>#N/A</v>
      </c>
      <c r="EI8" s="39" t="e">
        <v>#N/A</v>
      </c>
      <c r="EJ8" s="39" t="e">
        <v>#N/A</v>
      </c>
      <c r="EK8" s="39" t="e">
        <v>#N/A</v>
      </c>
      <c r="EL8" s="39" t="e">
        <v>#N/A</v>
      </c>
      <c r="EM8" s="39" t="e">
        <v>#N/A</v>
      </c>
      <c r="EN8" s="39" t="e">
        <v>#N/A</v>
      </c>
      <c r="EO8" s="39" t="e">
        <v>#N/A</v>
      </c>
      <c r="EP8" s="39" t="e">
        <v>#N/A</v>
      </c>
      <c r="EQ8" s="39" t="e">
        <v>#N/A</v>
      </c>
      <c r="ER8" s="39" t="e">
        <v>#N/A</v>
      </c>
      <c r="ES8" s="39" t="e">
        <v>#N/A</v>
      </c>
      <c r="ET8" s="39" t="e">
        <v>#N/A</v>
      </c>
      <c r="EU8" s="39" t="e">
        <v>#N/A</v>
      </c>
      <c r="EV8" s="39" t="e">
        <v>#N/A</v>
      </c>
      <c r="EW8" s="39" t="e">
        <v>#N/A</v>
      </c>
      <c r="EX8" s="39" t="e">
        <v>#N/A</v>
      </c>
      <c r="EY8" s="39" t="e">
        <v>#N/A</v>
      </c>
      <c r="EZ8" s="39" t="e">
        <v>#N/A</v>
      </c>
      <c r="FA8" s="39" t="e">
        <v>#N/A</v>
      </c>
      <c r="FB8" s="39" t="e">
        <v>#N/A</v>
      </c>
      <c r="FC8" s="39" t="e">
        <v>#N/A</v>
      </c>
      <c r="FD8" s="39" t="e">
        <v>#N/A</v>
      </c>
      <c r="FE8" s="39" t="e">
        <v>#N/A</v>
      </c>
      <c r="FF8" s="39" t="e">
        <v>#N/A</v>
      </c>
      <c r="FG8" s="39" t="e">
        <v>#N/A</v>
      </c>
      <c r="FH8" s="39" t="e">
        <v>#N/A</v>
      </c>
      <c r="FI8" s="39" t="e">
        <v>#N/A</v>
      </c>
      <c r="FJ8" s="39" t="e">
        <v>#N/A</v>
      </c>
      <c r="FK8" s="39" t="e">
        <v>#N/A</v>
      </c>
      <c r="FL8" s="39" t="e">
        <v>#N/A</v>
      </c>
      <c r="FM8" s="39" t="e">
        <v>#N/A</v>
      </c>
      <c r="FN8" s="39" t="e">
        <v>#N/A</v>
      </c>
      <c r="FO8" s="39" t="e">
        <v>#N/A</v>
      </c>
      <c r="FP8" s="39" t="e">
        <v>#N/A</v>
      </c>
      <c r="FQ8" s="39" t="e">
        <v>#N/A</v>
      </c>
      <c r="FR8" s="39" t="e">
        <v>#N/A</v>
      </c>
      <c r="FS8" s="39" t="e">
        <v>#N/A</v>
      </c>
      <c r="FT8" s="39" t="e">
        <v>#N/A</v>
      </c>
      <c r="FU8" s="39" t="e">
        <v>#N/A</v>
      </c>
      <c r="FV8" s="39" t="e">
        <v>#N/A</v>
      </c>
      <c r="FW8" s="39" t="e">
        <v>#N/A</v>
      </c>
      <c r="FX8" s="39" t="e">
        <v>#N/A</v>
      </c>
      <c r="FY8" s="39" t="e">
        <v>#N/A</v>
      </c>
      <c r="FZ8" s="39" t="e">
        <v>#N/A</v>
      </c>
      <c r="GA8" s="39" t="e">
        <v>#N/A</v>
      </c>
      <c r="GB8" s="39" t="e">
        <v>#N/A</v>
      </c>
      <c r="GC8" s="39">
        <v>0.64600000000000002</v>
      </c>
      <c r="GD8" s="39" t="e">
        <v>#N/A</v>
      </c>
      <c r="GE8" s="39" t="e">
        <v>#N/A</v>
      </c>
      <c r="GF8" s="39" t="e">
        <v>#N/A</v>
      </c>
      <c r="GG8" s="39" t="e">
        <v>#N/A</v>
      </c>
      <c r="GH8" s="39" t="e">
        <v>#N/A</v>
      </c>
      <c r="GI8" s="39" t="e">
        <v>#N/A</v>
      </c>
      <c r="GJ8" s="39" t="e">
        <v>#N/A</v>
      </c>
      <c r="GK8" s="39" t="e">
        <v>#N/A</v>
      </c>
      <c r="GL8" s="39" t="e">
        <v>#N/A</v>
      </c>
      <c r="GM8" s="39" t="e">
        <v>#N/A</v>
      </c>
      <c r="GN8" s="39" t="e">
        <v>#N/A</v>
      </c>
      <c r="GO8" s="39" t="e">
        <v>#N/A</v>
      </c>
      <c r="GP8" s="39" t="e">
        <v>#N/A</v>
      </c>
      <c r="GQ8" s="39" t="e">
        <v>#N/A</v>
      </c>
      <c r="GR8" s="39" t="e">
        <v>#N/A</v>
      </c>
      <c r="GS8" s="39" t="e">
        <v>#N/A</v>
      </c>
      <c r="GT8" s="39" t="e">
        <v>#N/A</v>
      </c>
      <c r="GU8" s="39" t="e">
        <v>#N/A</v>
      </c>
      <c r="GV8" s="39" t="e">
        <v>#N/A</v>
      </c>
      <c r="GW8" s="39" t="e">
        <v>#N/A</v>
      </c>
      <c r="GX8" s="39" t="e">
        <v>#N/A</v>
      </c>
      <c r="GY8" s="39" t="e">
        <v>#N/A</v>
      </c>
      <c r="GZ8" s="39" t="e">
        <v>#N/A</v>
      </c>
      <c r="HA8" s="39" t="e">
        <v>#N/A</v>
      </c>
      <c r="HB8" s="39" t="e">
        <v>#N/A</v>
      </c>
      <c r="HC8" s="39" t="e">
        <v>#N/A</v>
      </c>
      <c r="HD8" s="39" t="e">
        <v>#N/A</v>
      </c>
      <c r="HE8" s="39" t="e">
        <v>#N/A</v>
      </c>
      <c r="HF8" s="39" t="e">
        <v>#N/A</v>
      </c>
      <c r="HG8" s="39" t="e">
        <v>#N/A</v>
      </c>
      <c r="HH8" s="39" t="e">
        <v>#N/A</v>
      </c>
      <c r="HI8" s="39" t="e">
        <v>#N/A</v>
      </c>
      <c r="HJ8" s="39" t="e">
        <v>#N/A</v>
      </c>
      <c r="HK8" s="39" t="e">
        <v>#N/A</v>
      </c>
      <c r="HL8" s="39" t="e">
        <v>#N/A</v>
      </c>
      <c r="HM8" s="39" t="e">
        <v>#N/A</v>
      </c>
      <c r="HN8" s="39" t="e">
        <v>#N/A</v>
      </c>
      <c r="HO8" s="39" t="e">
        <v>#N/A</v>
      </c>
      <c r="HP8" s="39" t="e">
        <v>#N/A</v>
      </c>
      <c r="HQ8" s="39" t="e">
        <v>#N/A</v>
      </c>
      <c r="HR8" s="39" t="e">
        <v>#N/A</v>
      </c>
      <c r="HS8" s="39" t="e">
        <v>#N/A</v>
      </c>
      <c r="HT8" s="39" t="e">
        <v>#N/A</v>
      </c>
      <c r="HU8" s="39" t="e">
        <v>#N/A</v>
      </c>
      <c r="HV8" s="39" t="e">
        <v>#N/A</v>
      </c>
      <c r="HW8" s="39" t="e">
        <v>#N/A</v>
      </c>
      <c r="HX8" s="39" t="e">
        <v>#N/A</v>
      </c>
      <c r="HY8" s="39" t="e">
        <v>#N/A</v>
      </c>
      <c r="HZ8" s="39" t="e">
        <v>#N/A</v>
      </c>
      <c r="IA8" s="39" t="e">
        <v>#N/A</v>
      </c>
      <c r="IB8" s="39">
        <v>0.89256000000000002</v>
      </c>
      <c r="IC8" s="39" t="e">
        <v>#N/A</v>
      </c>
      <c r="ID8" s="39" t="e">
        <v>#N/A</v>
      </c>
      <c r="IE8" s="39" t="e">
        <v>#N/A</v>
      </c>
      <c r="IF8" s="39" t="e">
        <v>#N/A</v>
      </c>
      <c r="IG8" s="39" t="e">
        <v>#N/A</v>
      </c>
      <c r="IH8" s="39" t="e">
        <v>#N/A</v>
      </c>
      <c r="II8" s="39" t="e">
        <v>#N/A</v>
      </c>
      <c r="IJ8" s="39" t="e">
        <v>#N/A</v>
      </c>
      <c r="IK8" s="39" t="e">
        <v>#N/A</v>
      </c>
      <c r="IL8" s="39" t="e">
        <v>#N/A</v>
      </c>
      <c r="IM8" s="39" t="e">
        <v>#N/A</v>
      </c>
      <c r="IN8" s="39" t="e">
        <v>#N/A</v>
      </c>
      <c r="IO8" s="39" t="e">
        <v>#N/A</v>
      </c>
      <c r="IP8" s="39" t="e">
        <v>#N/A</v>
      </c>
      <c r="IQ8" s="39" t="e">
        <v>#N/A</v>
      </c>
      <c r="IR8" s="39" t="e">
        <v>#N/A</v>
      </c>
      <c r="IS8" s="39" t="e">
        <v>#N/A</v>
      </c>
    </row>
    <row r="9" spans="1:253" s="37" customFormat="1" ht="16.5" customHeight="1" x14ac:dyDescent="0.2">
      <c r="A9" s="35" t="s">
        <v>18</v>
      </c>
      <c r="B9" s="38" t="e">
        <v>#N/A</v>
      </c>
      <c r="C9" s="38" t="e">
        <v>#N/A</v>
      </c>
      <c r="D9" s="38" t="e">
        <v>#N/A</v>
      </c>
      <c r="E9" s="38" t="e">
        <v>#N/A</v>
      </c>
      <c r="F9" s="38" t="e">
        <v>#N/A</v>
      </c>
      <c r="G9" s="38" t="e">
        <v>#N/A</v>
      </c>
      <c r="H9" s="38" t="e">
        <v>#N/A</v>
      </c>
      <c r="I9" s="38" t="e">
        <v>#N/A</v>
      </c>
      <c r="J9" s="38" t="e">
        <v>#N/A</v>
      </c>
      <c r="K9" s="38" t="e">
        <v>#N/A</v>
      </c>
      <c r="L9" s="38" t="e">
        <v>#N/A</v>
      </c>
      <c r="M9" s="38" t="e">
        <v>#N/A</v>
      </c>
      <c r="N9" s="38" t="e">
        <v>#N/A</v>
      </c>
      <c r="O9" s="38" t="e">
        <v>#N/A</v>
      </c>
      <c r="P9" s="38" t="e">
        <v>#N/A</v>
      </c>
      <c r="Q9" s="38" t="e">
        <v>#N/A</v>
      </c>
      <c r="R9" s="38" t="e">
        <v>#N/A</v>
      </c>
      <c r="S9" s="38" t="e">
        <v>#N/A</v>
      </c>
      <c r="T9" s="39">
        <v>0.59128000000000003</v>
      </c>
      <c r="U9" s="39" t="e">
        <v>#N/A</v>
      </c>
      <c r="V9" s="39" t="e">
        <v>#N/A</v>
      </c>
      <c r="W9" s="39" t="e">
        <v>#N/A</v>
      </c>
      <c r="X9" s="39" t="e">
        <v>#N/A</v>
      </c>
      <c r="Y9" s="39" t="e">
        <v>#N/A</v>
      </c>
      <c r="Z9" s="39" t="e">
        <v>#N/A</v>
      </c>
      <c r="AA9" s="39" t="e">
        <v>#N/A</v>
      </c>
      <c r="AB9" s="39" t="e">
        <v>#N/A</v>
      </c>
      <c r="AC9" s="39" t="e">
        <v>#N/A</v>
      </c>
      <c r="AD9" s="39" t="e">
        <v>#N/A</v>
      </c>
      <c r="AE9" s="39" t="e">
        <v>#N/A</v>
      </c>
      <c r="AF9" s="39" t="e">
        <v>#N/A</v>
      </c>
      <c r="AG9" s="39" t="e">
        <v>#N/A</v>
      </c>
      <c r="AH9" s="39">
        <v>0.89263999999999999</v>
      </c>
      <c r="AI9" s="39" t="e">
        <v>#N/A</v>
      </c>
      <c r="AJ9" s="39" t="e">
        <v>#N/A</v>
      </c>
      <c r="AK9" s="39" t="e">
        <v>#N/A</v>
      </c>
      <c r="AL9" s="39" t="e">
        <v>#N/A</v>
      </c>
      <c r="AM9" s="39" t="e">
        <v>#N/A</v>
      </c>
      <c r="AN9" s="39" t="e">
        <v>#N/A</v>
      </c>
      <c r="AO9" s="39" t="e">
        <v>#N/A</v>
      </c>
      <c r="AP9" s="39" t="e">
        <v>#N/A</v>
      </c>
      <c r="AQ9" s="39" t="e">
        <v>#N/A</v>
      </c>
      <c r="AR9" s="39" t="e">
        <v>#N/A</v>
      </c>
      <c r="AS9" s="39" t="e">
        <v>#N/A</v>
      </c>
      <c r="AT9" s="39" t="e">
        <v>#N/A</v>
      </c>
      <c r="AU9" s="39" t="e">
        <v>#N/A</v>
      </c>
      <c r="AV9" s="39" t="e">
        <v>#N/A</v>
      </c>
      <c r="AW9" s="39" t="e">
        <v>#N/A</v>
      </c>
      <c r="AX9" s="39" t="e">
        <v>#N/A</v>
      </c>
      <c r="AY9" s="39" t="e">
        <v>#N/A</v>
      </c>
      <c r="AZ9" s="39" t="e">
        <v>#N/A</v>
      </c>
      <c r="BA9" s="39" t="e">
        <v>#N/A</v>
      </c>
      <c r="BB9" s="39" t="e">
        <v>#N/A</v>
      </c>
      <c r="BC9" s="39" t="e">
        <v>#N/A</v>
      </c>
      <c r="BD9" s="39" t="e">
        <v>#N/A</v>
      </c>
      <c r="BE9" s="39" t="e">
        <v>#N/A</v>
      </c>
      <c r="BF9" s="39" t="e">
        <v>#N/A</v>
      </c>
      <c r="BG9" s="39" t="e">
        <v>#N/A</v>
      </c>
      <c r="BH9" s="39" t="e">
        <v>#N/A</v>
      </c>
      <c r="BI9" s="39" t="e">
        <v>#N/A</v>
      </c>
      <c r="BJ9" s="39" t="e">
        <v>#N/A</v>
      </c>
      <c r="BK9" s="39" t="e">
        <v>#N/A</v>
      </c>
      <c r="BL9" s="39" t="e">
        <v>#N/A</v>
      </c>
      <c r="BM9" s="39" t="e">
        <v>#N/A</v>
      </c>
      <c r="BN9" s="39" t="e">
        <v>#N/A</v>
      </c>
      <c r="BO9" s="39" t="e">
        <v>#N/A</v>
      </c>
      <c r="BP9" s="39" t="e">
        <v>#N/A</v>
      </c>
      <c r="BQ9" s="39" t="e">
        <v>#N/A</v>
      </c>
      <c r="BR9" s="39">
        <v>0.55612000000000006</v>
      </c>
      <c r="BS9" s="39" t="e">
        <v>#N/A</v>
      </c>
      <c r="BT9" s="39" t="e">
        <v>#N/A</v>
      </c>
      <c r="BU9" s="39" t="e">
        <v>#N/A</v>
      </c>
      <c r="BV9" s="39" t="e">
        <v>#N/A</v>
      </c>
      <c r="BW9" s="39" t="e">
        <v>#N/A</v>
      </c>
      <c r="BX9" s="39" t="e">
        <v>#N/A</v>
      </c>
      <c r="BY9" s="39" t="e">
        <v>#N/A</v>
      </c>
      <c r="BZ9" s="39" t="e">
        <v>#N/A</v>
      </c>
      <c r="CA9" s="39" t="e">
        <v>#N/A</v>
      </c>
      <c r="CB9" s="39" t="e">
        <v>#N/A</v>
      </c>
      <c r="CC9" s="39" t="e">
        <v>#N/A</v>
      </c>
      <c r="CD9" s="39" t="e">
        <v>#N/A</v>
      </c>
      <c r="CE9" s="39" t="e">
        <v>#N/A</v>
      </c>
      <c r="CF9" s="39">
        <v>0.62839999999999996</v>
      </c>
      <c r="CG9" s="39" t="e">
        <v>#N/A</v>
      </c>
      <c r="CH9" s="39" t="e">
        <v>#N/A</v>
      </c>
      <c r="CI9" s="39" t="e">
        <v>#N/A</v>
      </c>
      <c r="CJ9" s="39" t="e">
        <v>#N/A</v>
      </c>
      <c r="CK9" s="39" t="e">
        <v>#N/A</v>
      </c>
      <c r="CL9" s="39" t="e">
        <v>#N/A</v>
      </c>
      <c r="CM9" s="39" t="e">
        <v>#N/A</v>
      </c>
      <c r="CN9" s="39" t="e">
        <v>#N/A</v>
      </c>
      <c r="CO9" s="39" t="e">
        <v>#N/A</v>
      </c>
      <c r="CP9" s="39" t="e">
        <v>#N/A</v>
      </c>
      <c r="CQ9" s="39" t="e">
        <v>#N/A</v>
      </c>
      <c r="CR9" s="39" t="e">
        <v>#N/A</v>
      </c>
      <c r="CS9" s="39" t="e">
        <v>#N/A</v>
      </c>
      <c r="CT9" s="39" t="e">
        <v>#N/A</v>
      </c>
      <c r="CU9" s="39" t="e">
        <v>#N/A</v>
      </c>
      <c r="CV9" s="39" t="e">
        <v>#N/A</v>
      </c>
      <c r="CW9" s="39" t="e">
        <v>#N/A</v>
      </c>
      <c r="CX9" s="39" t="e">
        <v>#N/A</v>
      </c>
      <c r="CY9" s="39" t="e">
        <v>#N/A</v>
      </c>
      <c r="CZ9" s="39" t="e">
        <v>#N/A</v>
      </c>
      <c r="DA9" s="39" t="e">
        <v>#N/A</v>
      </c>
      <c r="DB9" s="39" t="e">
        <v>#N/A</v>
      </c>
      <c r="DC9" s="39" t="e">
        <v>#N/A</v>
      </c>
      <c r="DD9" s="39" t="e">
        <v>#N/A</v>
      </c>
      <c r="DE9" s="39" t="e">
        <v>#N/A</v>
      </c>
      <c r="DF9" s="39" t="e">
        <v>#N/A</v>
      </c>
      <c r="DG9" s="39" t="e">
        <v>#N/A</v>
      </c>
      <c r="DH9" s="39" t="e">
        <v>#N/A</v>
      </c>
      <c r="DI9" s="39" t="e">
        <v>#N/A</v>
      </c>
      <c r="DJ9" s="39" t="e">
        <v>#N/A</v>
      </c>
      <c r="DK9" s="39" t="e">
        <v>#N/A</v>
      </c>
      <c r="DL9" s="39" t="e">
        <v>#N/A</v>
      </c>
      <c r="DM9" s="39" t="e">
        <v>#N/A</v>
      </c>
      <c r="DN9" s="39" t="e">
        <v>#N/A</v>
      </c>
      <c r="DO9" s="39" t="e">
        <v>#N/A</v>
      </c>
      <c r="DP9" s="39">
        <v>0.45019999999999999</v>
      </c>
      <c r="DQ9" s="39" t="e">
        <v>#N/A</v>
      </c>
      <c r="DR9" s="39" t="e">
        <v>#N/A</v>
      </c>
      <c r="DS9" s="39" t="e">
        <v>#N/A</v>
      </c>
      <c r="DT9" s="39" t="e">
        <v>#N/A</v>
      </c>
      <c r="DU9" s="39" t="e">
        <v>#N/A</v>
      </c>
      <c r="DV9" s="39" t="e">
        <v>#N/A</v>
      </c>
      <c r="DW9" s="39" t="e">
        <v>#N/A</v>
      </c>
      <c r="DX9" s="39" t="e">
        <v>#N/A</v>
      </c>
      <c r="DY9" s="39" t="e">
        <v>#N/A</v>
      </c>
      <c r="DZ9" s="39" t="e">
        <v>#N/A</v>
      </c>
      <c r="EA9" s="39" t="e">
        <v>#N/A</v>
      </c>
      <c r="EB9" s="39" t="e">
        <v>#N/A</v>
      </c>
      <c r="EC9" s="39" t="e">
        <v>#N/A</v>
      </c>
      <c r="ED9" s="39" t="e">
        <v>#N/A</v>
      </c>
      <c r="EE9" s="39">
        <f>$D$5-1.96*0.015</f>
        <v>0.51860000000000006</v>
      </c>
      <c r="EF9" s="39" t="e">
        <v>#N/A</v>
      </c>
      <c r="EG9" s="39" t="e">
        <v>#N/A</v>
      </c>
      <c r="EH9" s="39" t="e">
        <v>#N/A</v>
      </c>
      <c r="EI9" s="39" t="e">
        <v>#N/A</v>
      </c>
      <c r="EJ9" s="39" t="e">
        <v>#N/A</v>
      </c>
      <c r="EK9" s="39" t="e">
        <v>#N/A</v>
      </c>
      <c r="EL9" s="39" t="e">
        <v>#N/A</v>
      </c>
      <c r="EM9" s="39" t="e">
        <v>#N/A</v>
      </c>
      <c r="EN9" s="39" t="e">
        <v>#N/A</v>
      </c>
      <c r="EO9" s="39" t="e">
        <v>#N/A</v>
      </c>
      <c r="EP9" s="39" t="e">
        <v>#N/A</v>
      </c>
      <c r="EQ9" s="39" t="e">
        <v>#N/A</v>
      </c>
      <c r="ER9" s="39" t="e">
        <v>#N/A</v>
      </c>
      <c r="ES9" s="39" t="e">
        <v>#N/A</v>
      </c>
      <c r="ET9" s="39" t="e">
        <v>#N/A</v>
      </c>
      <c r="EU9" s="39" t="e">
        <v>#N/A</v>
      </c>
      <c r="EV9" s="39" t="e">
        <v>#N/A</v>
      </c>
      <c r="EW9" s="39" t="e">
        <v>#N/A</v>
      </c>
      <c r="EX9" s="39" t="e">
        <v>#N/A</v>
      </c>
      <c r="EY9" s="39" t="e">
        <v>#N/A</v>
      </c>
      <c r="EZ9" s="39" t="e">
        <v>#N/A</v>
      </c>
      <c r="FA9" s="39" t="e">
        <v>#N/A</v>
      </c>
      <c r="FB9" s="39" t="e">
        <v>#N/A</v>
      </c>
      <c r="FC9" s="39" t="e">
        <v>#N/A</v>
      </c>
      <c r="FD9" s="39" t="e">
        <v>#N/A</v>
      </c>
      <c r="FE9" s="39" t="e">
        <v>#N/A</v>
      </c>
      <c r="FF9" s="39" t="e">
        <v>#N/A</v>
      </c>
      <c r="FG9" s="39" t="e">
        <v>#N/A</v>
      </c>
      <c r="FH9" s="39" t="e">
        <v>#N/A</v>
      </c>
      <c r="FI9" s="39" t="e">
        <v>#N/A</v>
      </c>
      <c r="FJ9" s="39" t="e">
        <v>#N/A</v>
      </c>
      <c r="FK9" s="39" t="e">
        <v>#N/A</v>
      </c>
      <c r="FL9" s="39" t="e">
        <v>#N/A</v>
      </c>
      <c r="FM9" s="39" t="e">
        <v>#N/A</v>
      </c>
      <c r="FN9" s="39" t="e">
        <v>#N/A</v>
      </c>
      <c r="FO9" s="39" t="e">
        <v>#N/A</v>
      </c>
      <c r="FP9" s="39" t="e">
        <v>#N/A</v>
      </c>
      <c r="FQ9" s="39" t="e">
        <v>#N/A</v>
      </c>
      <c r="FR9" s="39" t="e">
        <v>#N/A</v>
      </c>
      <c r="FS9" s="39" t="e">
        <v>#N/A</v>
      </c>
      <c r="FT9" s="39" t="e">
        <v>#N/A</v>
      </c>
      <c r="FU9" s="39" t="e">
        <v>#N/A</v>
      </c>
      <c r="FV9" s="39" t="e">
        <v>#N/A</v>
      </c>
      <c r="FW9" s="39" t="e">
        <v>#N/A</v>
      </c>
      <c r="FX9" s="39" t="e">
        <v>#N/A</v>
      </c>
      <c r="FY9" s="39" t="e">
        <v>#N/A</v>
      </c>
      <c r="FZ9" s="39" t="e">
        <v>#N/A</v>
      </c>
      <c r="GA9" s="39" t="e">
        <v>#N/A</v>
      </c>
      <c r="GB9" s="39" t="e">
        <v>#N/A</v>
      </c>
      <c r="GC9" s="39">
        <v>0.84199999999999997</v>
      </c>
      <c r="GD9" s="39" t="e">
        <v>#N/A</v>
      </c>
      <c r="GE9" s="39" t="e">
        <v>#N/A</v>
      </c>
      <c r="GF9" s="39" t="e">
        <v>#N/A</v>
      </c>
      <c r="GG9" s="39" t="e">
        <v>#N/A</v>
      </c>
      <c r="GH9" s="39" t="e">
        <v>#N/A</v>
      </c>
      <c r="GI9" s="39" t="e">
        <v>#N/A</v>
      </c>
      <c r="GJ9" s="39" t="e">
        <v>#N/A</v>
      </c>
      <c r="GK9" s="39" t="e">
        <v>#N/A</v>
      </c>
      <c r="GL9" s="39" t="e">
        <v>#N/A</v>
      </c>
      <c r="GM9" s="39" t="e">
        <v>#N/A</v>
      </c>
      <c r="GN9" s="39" t="e">
        <v>#N/A</v>
      </c>
      <c r="GO9" s="39" t="e">
        <v>#N/A</v>
      </c>
      <c r="GP9" s="39" t="e">
        <v>#N/A</v>
      </c>
      <c r="GQ9" s="39" t="e">
        <v>#N/A</v>
      </c>
      <c r="GR9" s="39" t="e">
        <v>#N/A</v>
      </c>
      <c r="GS9" s="39" t="e">
        <v>#N/A</v>
      </c>
      <c r="GT9" s="39" t="e">
        <v>#N/A</v>
      </c>
      <c r="GU9" s="39" t="e">
        <v>#N/A</v>
      </c>
      <c r="GV9" s="39" t="e">
        <v>#N/A</v>
      </c>
      <c r="GW9" s="39" t="e">
        <v>#N/A</v>
      </c>
      <c r="GX9" s="39" t="e">
        <v>#N/A</v>
      </c>
      <c r="GY9" s="39" t="e">
        <v>#N/A</v>
      </c>
      <c r="GZ9" s="39" t="e">
        <v>#N/A</v>
      </c>
      <c r="HA9" s="39" t="e">
        <v>#N/A</v>
      </c>
      <c r="HB9" s="39" t="e">
        <v>#N/A</v>
      </c>
      <c r="HC9" s="39" t="e">
        <v>#N/A</v>
      </c>
      <c r="HD9" s="39" t="e">
        <v>#N/A</v>
      </c>
      <c r="HE9" s="39" t="e">
        <v>#N/A</v>
      </c>
      <c r="HF9" s="39" t="e">
        <v>#N/A</v>
      </c>
      <c r="HG9" s="39" t="e">
        <v>#N/A</v>
      </c>
      <c r="HH9" s="39" t="e">
        <v>#N/A</v>
      </c>
      <c r="HI9" s="39" t="e">
        <v>#N/A</v>
      </c>
      <c r="HJ9" s="39" t="e">
        <v>#N/A</v>
      </c>
      <c r="HK9" s="39" t="e">
        <v>#N/A</v>
      </c>
      <c r="HL9" s="39" t="e">
        <v>#N/A</v>
      </c>
      <c r="HM9" s="39" t="e">
        <v>#N/A</v>
      </c>
      <c r="HN9" s="39" t="e">
        <v>#N/A</v>
      </c>
      <c r="HO9" s="39" t="e">
        <v>#N/A</v>
      </c>
      <c r="HP9" s="39" t="e">
        <v>#N/A</v>
      </c>
      <c r="HQ9" s="39" t="e">
        <v>#N/A</v>
      </c>
      <c r="HR9" s="39" t="e">
        <v>#N/A</v>
      </c>
      <c r="HS9" s="39" t="e">
        <v>#N/A</v>
      </c>
      <c r="HT9" s="39" t="e">
        <v>#N/A</v>
      </c>
      <c r="HU9" s="39" t="e">
        <v>#N/A</v>
      </c>
      <c r="HV9" s="39" t="e">
        <v>#N/A</v>
      </c>
      <c r="HW9" s="39" t="e">
        <v>#N/A</v>
      </c>
      <c r="HX9" s="39" t="e">
        <v>#N/A</v>
      </c>
      <c r="HY9" s="39" t="e">
        <v>#N/A</v>
      </c>
      <c r="HZ9" s="39" t="e">
        <v>#N/A</v>
      </c>
      <c r="IA9" s="39" t="e">
        <v>#N/A</v>
      </c>
      <c r="IB9" s="39">
        <v>1.14344</v>
      </c>
      <c r="IC9" s="39" t="e">
        <v>#N/A</v>
      </c>
      <c r="ID9" s="39" t="e">
        <v>#N/A</v>
      </c>
      <c r="IE9" s="39" t="e">
        <v>#N/A</v>
      </c>
      <c r="IF9" s="39" t="e">
        <v>#N/A</v>
      </c>
      <c r="IG9" s="39" t="e">
        <v>#N/A</v>
      </c>
      <c r="IH9" s="39" t="e">
        <v>#N/A</v>
      </c>
      <c r="II9" s="39" t="e">
        <v>#N/A</v>
      </c>
      <c r="IJ9" s="39" t="e">
        <v>#N/A</v>
      </c>
      <c r="IK9" s="39" t="e">
        <v>#N/A</v>
      </c>
      <c r="IL9" s="39" t="e">
        <v>#N/A</v>
      </c>
      <c r="IM9" s="39" t="e">
        <v>#N/A</v>
      </c>
      <c r="IN9" s="39" t="e">
        <v>#N/A</v>
      </c>
      <c r="IO9" s="39" t="e">
        <v>#N/A</v>
      </c>
      <c r="IP9" s="39" t="e">
        <v>#N/A</v>
      </c>
      <c r="IQ9" s="39" t="e">
        <v>#N/A</v>
      </c>
      <c r="IR9" s="39" t="e">
        <v>#N/A</v>
      </c>
      <c r="IS9" s="39" t="e">
        <v>#N/A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S8"/>
  <sheetViews>
    <sheetView zoomScale="60" zoomScaleNormal="60" workbookViewId="0"/>
  </sheetViews>
  <sheetFormatPr defaultRowHeight="16.5" customHeight="1" x14ac:dyDescent="0.2"/>
  <cols>
    <col min="1" max="1" width="20.7109375" style="12" customWidth="1"/>
    <col min="2" max="2" width="11.85546875" style="12" bestFit="1" customWidth="1"/>
    <col min="3" max="3" width="11.5703125" style="12" bestFit="1" customWidth="1"/>
    <col min="4" max="6" width="11.85546875" style="12" bestFit="1" customWidth="1"/>
    <col min="7" max="7" width="13.7109375" style="12" bestFit="1" customWidth="1"/>
    <col min="8" max="255" width="11.85546875" style="12" bestFit="1" customWidth="1"/>
    <col min="256" max="16384" width="9.140625" style="12"/>
  </cols>
  <sheetData>
    <row r="1" spans="1:253" s="13" customFormat="1" ht="36.75" customHeight="1" x14ac:dyDescent="0.25">
      <c r="A1" s="23" t="s">
        <v>99</v>
      </c>
      <c r="B1" s="32" t="s">
        <v>85</v>
      </c>
    </row>
    <row r="2" spans="1:253" s="13" customFormat="1" ht="36.75" customHeight="1" x14ac:dyDescent="0.25">
      <c r="A2" s="14" t="s">
        <v>19</v>
      </c>
    </row>
    <row r="3" spans="1:253" ht="16.5" customHeight="1" x14ac:dyDescent="0.2">
      <c r="A3" s="15"/>
      <c r="B3" s="15" t="s">
        <v>11</v>
      </c>
      <c r="C3" s="15" t="s">
        <v>12</v>
      </c>
      <c r="D3" s="15" t="s">
        <v>13</v>
      </c>
      <c r="E3" s="15" t="s">
        <v>14</v>
      </c>
    </row>
    <row r="4" spans="1:253" ht="16.5" customHeight="1" x14ac:dyDescent="0.2">
      <c r="A4" s="12" t="s">
        <v>15</v>
      </c>
      <c r="B4" s="16">
        <v>-0.94199999999999995</v>
      </c>
      <c r="C4" s="16">
        <v>-1.335</v>
      </c>
      <c r="D4" s="16">
        <v>-1.2989999999999999</v>
      </c>
      <c r="E4" s="16">
        <v>-5.8040000000000003</v>
      </c>
    </row>
    <row r="5" spans="1:253" ht="16.5" customHeight="1" x14ac:dyDescent="0.2">
      <c r="A5" s="12" t="s">
        <v>16</v>
      </c>
      <c r="B5" s="16">
        <v>-2.7559999999999998</v>
      </c>
      <c r="C5" s="16">
        <v>-4.0119999999999996</v>
      </c>
      <c r="D5" s="16">
        <v>-4.4960000000000004</v>
      </c>
      <c r="E5" s="16">
        <v>-4.6059999999999999</v>
      </c>
    </row>
    <row r="6" spans="1:253" s="37" customFormat="1" ht="16.5" customHeight="1" x14ac:dyDescent="0.2">
      <c r="B6" s="42">
        <v>36526</v>
      </c>
      <c r="C6" s="42">
        <v>36557</v>
      </c>
      <c r="D6" s="42">
        <v>36586</v>
      </c>
      <c r="E6" s="42">
        <v>36617</v>
      </c>
      <c r="F6" s="42">
        <v>36647</v>
      </c>
      <c r="G6" s="42">
        <v>36678</v>
      </c>
      <c r="H6" s="42">
        <v>36708</v>
      </c>
      <c r="I6" s="42">
        <v>36739</v>
      </c>
      <c r="J6" s="42">
        <v>36770</v>
      </c>
      <c r="K6" s="42">
        <v>36800</v>
      </c>
      <c r="L6" s="42">
        <v>36831</v>
      </c>
      <c r="M6" s="42">
        <v>36861</v>
      </c>
      <c r="N6" s="42">
        <v>36892</v>
      </c>
      <c r="O6" s="42">
        <v>36923</v>
      </c>
      <c r="P6" s="42">
        <v>36951</v>
      </c>
      <c r="Q6" s="42">
        <v>36982</v>
      </c>
      <c r="R6" s="42">
        <v>37012</v>
      </c>
      <c r="S6" s="42">
        <v>37043</v>
      </c>
      <c r="T6" s="42">
        <v>37073</v>
      </c>
      <c r="U6" s="42">
        <v>37104</v>
      </c>
      <c r="V6" s="42">
        <v>37135</v>
      </c>
      <c r="W6" s="42">
        <v>37165</v>
      </c>
      <c r="X6" s="42">
        <v>37196</v>
      </c>
      <c r="Y6" s="42">
        <v>37226</v>
      </c>
      <c r="Z6" s="42">
        <v>37257</v>
      </c>
      <c r="AA6" s="42">
        <v>37288</v>
      </c>
      <c r="AB6" s="42">
        <v>37316</v>
      </c>
      <c r="AC6" s="42">
        <v>37347</v>
      </c>
      <c r="AD6" s="42">
        <v>37377</v>
      </c>
      <c r="AE6" s="42">
        <v>37408</v>
      </c>
      <c r="AF6" s="42">
        <v>37438</v>
      </c>
      <c r="AG6" s="42">
        <v>37469</v>
      </c>
      <c r="AH6" s="42">
        <v>37500</v>
      </c>
      <c r="AI6" s="42">
        <v>37530</v>
      </c>
      <c r="AJ6" s="42">
        <v>37561</v>
      </c>
      <c r="AK6" s="42">
        <v>37591</v>
      </c>
      <c r="AL6" s="42">
        <v>37622</v>
      </c>
      <c r="AM6" s="42">
        <v>37653</v>
      </c>
      <c r="AN6" s="42">
        <v>37681</v>
      </c>
      <c r="AO6" s="42">
        <v>37712</v>
      </c>
      <c r="AP6" s="42">
        <v>37742</v>
      </c>
      <c r="AQ6" s="42">
        <v>37773</v>
      </c>
      <c r="AR6" s="42">
        <v>37803</v>
      </c>
      <c r="AS6" s="42">
        <v>37834</v>
      </c>
      <c r="AT6" s="42">
        <v>37865</v>
      </c>
      <c r="AU6" s="42">
        <v>37895</v>
      </c>
      <c r="AV6" s="42">
        <v>37926</v>
      </c>
      <c r="AW6" s="42">
        <v>37956</v>
      </c>
      <c r="AX6" s="42">
        <v>37987</v>
      </c>
      <c r="AY6" s="42">
        <v>38018</v>
      </c>
      <c r="AZ6" s="42">
        <v>38047</v>
      </c>
      <c r="BA6" s="42">
        <v>38078</v>
      </c>
      <c r="BB6" s="42">
        <v>38108</v>
      </c>
      <c r="BC6" s="42">
        <v>38139</v>
      </c>
      <c r="BD6" s="42">
        <v>38169</v>
      </c>
      <c r="BE6" s="42">
        <v>38200</v>
      </c>
      <c r="BF6" s="42">
        <v>38231</v>
      </c>
      <c r="BG6" s="42">
        <v>38261</v>
      </c>
      <c r="BH6" s="42">
        <v>38292</v>
      </c>
      <c r="BI6" s="42">
        <v>38322</v>
      </c>
      <c r="BJ6" s="42">
        <v>38353</v>
      </c>
      <c r="BK6" s="42">
        <v>38384</v>
      </c>
      <c r="BL6" s="42">
        <v>38412</v>
      </c>
      <c r="BM6" s="42">
        <v>38443</v>
      </c>
      <c r="BN6" s="42">
        <v>38473</v>
      </c>
      <c r="BO6" s="42">
        <v>38504</v>
      </c>
      <c r="BP6" s="42">
        <v>38534</v>
      </c>
      <c r="BQ6" s="42">
        <v>38565</v>
      </c>
      <c r="BR6" s="42">
        <v>38596</v>
      </c>
      <c r="BS6" s="42">
        <v>38626</v>
      </c>
      <c r="BT6" s="42">
        <v>38657</v>
      </c>
      <c r="BU6" s="42">
        <v>38687</v>
      </c>
      <c r="BV6" s="42">
        <v>38718</v>
      </c>
      <c r="BW6" s="42">
        <v>38749</v>
      </c>
      <c r="BX6" s="42">
        <v>38777</v>
      </c>
      <c r="BY6" s="42">
        <v>38808</v>
      </c>
      <c r="BZ6" s="42">
        <v>38838</v>
      </c>
      <c r="CA6" s="42">
        <v>38869</v>
      </c>
      <c r="CB6" s="42">
        <v>38899</v>
      </c>
      <c r="CC6" s="42">
        <v>38930</v>
      </c>
      <c r="CD6" s="42">
        <v>38961</v>
      </c>
      <c r="CE6" s="42">
        <v>38991</v>
      </c>
      <c r="CF6" s="42">
        <v>39022</v>
      </c>
      <c r="CG6" s="42">
        <v>39052</v>
      </c>
      <c r="CH6" s="42">
        <v>39083</v>
      </c>
      <c r="CI6" s="42">
        <v>39114</v>
      </c>
      <c r="CJ6" s="42">
        <v>39142</v>
      </c>
      <c r="CK6" s="42">
        <v>39173</v>
      </c>
      <c r="CL6" s="42">
        <v>39203</v>
      </c>
      <c r="CM6" s="42">
        <v>39234</v>
      </c>
      <c r="CN6" s="42">
        <v>39264</v>
      </c>
      <c r="CO6" s="42">
        <v>39295</v>
      </c>
      <c r="CP6" s="42">
        <v>39326</v>
      </c>
      <c r="CQ6" s="42">
        <v>39356</v>
      </c>
      <c r="CR6" s="42">
        <v>39387</v>
      </c>
      <c r="CS6" s="42">
        <v>39417</v>
      </c>
      <c r="CT6" s="42">
        <v>39448</v>
      </c>
      <c r="CU6" s="42">
        <v>39479</v>
      </c>
      <c r="CV6" s="42">
        <v>39508</v>
      </c>
      <c r="CW6" s="42">
        <v>39539</v>
      </c>
      <c r="CX6" s="42">
        <v>39569</v>
      </c>
      <c r="CY6" s="42">
        <v>39600</v>
      </c>
      <c r="CZ6" s="42">
        <v>39630</v>
      </c>
      <c r="DA6" s="42">
        <v>39661</v>
      </c>
      <c r="DB6" s="42">
        <v>39692</v>
      </c>
      <c r="DC6" s="42">
        <v>39722</v>
      </c>
      <c r="DD6" s="42">
        <v>39753</v>
      </c>
      <c r="DE6" s="42">
        <v>39783</v>
      </c>
      <c r="DF6" s="42">
        <v>39814</v>
      </c>
      <c r="DG6" s="42">
        <v>39845</v>
      </c>
      <c r="DH6" s="42">
        <v>39873</v>
      </c>
      <c r="DI6" s="42">
        <v>39904</v>
      </c>
      <c r="DJ6" s="42">
        <v>39934</v>
      </c>
      <c r="DK6" s="42">
        <v>39965</v>
      </c>
      <c r="DL6" s="42">
        <v>39995</v>
      </c>
      <c r="DM6" s="42">
        <v>40026</v>
      </c>
      <c r="DN6" s="42">
        <v>40057</v>
      </c>
      <c r="DO6" s="42">
        <v>40087</v>
      </c>
      <c r="DP6" s="42">
        <v>40118</v>
      </c>
      <c r="DQ6" s="42">
        <v>40148</v>
      </c>
      <c r="DR6" s="42">
        <v>40179</v>
      </c>
      <c r="DS6" s="42">
        <v>40210</v>
      </c>
      <c r="DT6" s="42">
        <v>40238</v>
      </c>
      <c r="DU6" s="42">
        <v>40269</v>
      </c>
      <c r="DV6" s="42">
        <v>40299</v>
      </c>
      <c r="DW6" s="42">
        <v>40330</v>
      </c>
      <c r="DX6" s="42">
        <v>40360</v>
      </c>
      <c r="DY6" s="42">
        <v>40391</v>
      </c>
      <c r="DZ6" s="42">
        <v>40422</v>
      </c>
      <c r="EA6" s="42">
        <v>40452</v>
      </c>
      <c r="EB6" s="42">
        <v>40483</v>
      </c>
      <c r="EC6" s="42">
        <v>40513</v>
      </c>
      <c r="ED6" s="42">
        <v>40544</v>
      </c>
      <c r="EE6" s="42">
        <v>40575</v>
      </c>
      <c r="EF6" s="42">
        <v>40603</v>
      </c>
      <c r="EG6" s="42">
        <v>40634</v>
      </c>
      <c r="EH6" s="42">
        <v>40664</v>
      </c>
      <c r="EI6" s="42">
        <v>40695</v>
      </c>
      <c r="EJ6" s="42">
        <v>40725</v>
      </c>
      <c r="EK6" s="42">
        <v>40756</v>
      </c>
      <c r="EL6" s="42">
        <v>40787</v>
      </c>
      <c r="EM6" s="42">
        <v>40817</v>
      </c>
      <c r="EN6" s="42">
        <v>40848</v>
      </c>
      <c r="EO6" s="42">
        <v>40878</v>
      </c>
      <c r="EP6" s="42">
        <v>40909</v>
      </c>
      <c r="EQ6" s="42">
        <v>40940</v>
      </c>
      <c r="ER6" s="42">
        <v>40969</v>
      </c>
      <c r="ES6" s="42">
        <v>41000</v>
      </c>
      <c r="ET6" s="42">
        <v>41030</v>
      </c>
      <c r="EU6" s="42">
        <v>41061</v>
      </c>
      <c r="EV6" s="42">
        <v>41091</v>
      </c>
      <c r="EW6" s="42">
        <v>41122</v>
      </c>
      <c r="EX6" s="42">
        <v>41153</v>
      </c>
      <c r="EY6" s="42">
        <v>41183</v>
      </c>
      <c r="EZ6" s="42">
        <v>41214</v>
      </c>
      <c r="FA6" s="42">
        <v>41244</v>
      </c>
      <c r="FB6" s="42">
        <v>41275</v>
      </c>
      <c r="FC6" s="42">
        <v>41306</v>
      </c>
      <c r="FD6" s="42">
        <v>41334</v>
      </c>
      <c r="FE6" s="42">
        <v>41365</v>
      </c>
      <c r="FF6" s="42">
        <v>41395</v>
      </c>
      <c r="FG6" s="42">
        <v>41426</v>
      </c>
      <c r="FH6" s="42">
        <v>41456</v>
      </c>
      <c r="FI6" s="42">
        <v>41487</v>
      </c>
      <c r="FJ6" s="42">
        <v>41518</v>
      </c>
      <c r="FK6" s="42">
        <v>41548</v>
      </c>
      <c r="FL6" s="42">
        <v>41579</v>
      </c>
      <c r="FM6" s="42">
        <v>41609</v>
      </c>
      <c r="FN6" s="42">
        <v>41640</v>
      </c>
      <c r="FO6" s="42">
        <v>41671</v>
      </c>
      <c r="FP6" s="42">
        <v>41699</v>
      </c>
      <c r="FQ6" s="42">
        <v>41730</v>
      </c>
      <c r="FR6" s="42">
        <v>41760</v>
      </c>
      <c r="FS6" s="42">
        <v>41791</v>
      </c>
      <c r="FT6" s="42">
        <v>41821</v>
      </c>
      <c r="FU6" s="42">
        <v>41852</v>
      </c>
      <c r="FV6" s="42">
        <v>41883</v>
      </c>
      <c r="FW6" s="42">
        <v>41913</v>
      </c>
      <c r="FX6" s="42">
        <v>41944</v>
      </c>
      <c r="FY6" s="42">
        <v>41974</v>
      </c>
      <c r="FZ6" s="42">
        <v>42005</v>
      </c>
      <c r="GA6" s="42">
        <v>42036</v>
      </c>
      <c r="GB6" s="42">
        <v>42064</v>
      </c>
      <c r="GC6" s="42">
        <v>42095</v>
      </c>
      <c r="GD6" s="42">
        <v>42125</v>
      </c>
      <c r="GE6" s="42">
        <v>42156</v>
      </c>
      <c r="GF6" s="42">
        <v>42186</v>
      </c>
      <c r="GG6" s="42">
        <v>42217</v>
      </c>
      <c r="GH6" s="42">
        <v>42248</v>
      </c>
      <c r="GI6" s="42">
        <v>42278</v>
      </c>
      <c r="GJ6" s="42">
        <v>42309</v>
      </c>
      <c r="GK6" s="42">
        <v>42339</v>
      </c>
      <c r="GL6" s="42">
        <v>42370</v>
      </c>
      <c r="GM6" s="42">
        <v>42401</v>
      </c>
      <c r="GN6" s="42">
        <v>42430</v>
      </c>
      <c r="GO6" s="42">
        <v>42461</v>
      </c>
      <c r="GP6" s="42">
        <v>42491</v>
      </c>
      <c r="GQ6" s="42">
        <v>42522</v>
      </c>
      <c r="GR6" s="42">
        <v>42552</v>
      </c>
      <c r="GS6" s="42">
        <v>42583</v>
      </c>
      <c r="GT6" s="42">
        <v>42614</v>
      </c>
      <c r="GU6" s="42">
        <v>42644</v>
      </c>
      <c r="GV6" s="42">
        <v>42675</v>
      </c>
      <c r="GW6" s="42">
        <v>42705</v>
      </c>
      <c r="GX6" s="42">
        <v>42736</v>
      </c>
      <c r="GY6" s="42">
        <v>42767</v>
      </c>
      <c r="GZ6" s="42">
        <v>42795</v>
      </c>
      <c r="HA6" s="42">
        <v>42826</v>
      </c>
      <c r="HB6" s="42">
        <v>42856</v>
      </c>
      <c r="HC6" s="42">
        <v>42887</v>
      </c>
      <c r="HD6" s="42">
        <v>42917</v>
      </c>
      <c r="HE6" s="42">
        <v>42948</v>
      </c>
      <c r="HF6" s="42">
        <v>42979</v>
      </c>
      <c r="HG6" s="42">
        <v>43009</v>
      </c>
      <c r="HH6" s="42">
        <v>43040</v>
      </c>
      <c r="HI6" s="42">
        <v>43070</v>
      </c>
      <c r="HJ6" s="42">
        <v>43101</v>
      </c>
      <c r="HK6" s="42">
        <v>43132</v>
      </c>
      <c r="HL6" s="42">
        <v>43160</v>
      </c>
      <c r="HM6" s="42">
        <v>43191</v>
      </c>
      <c r="HN6" s="42">
        <v>43221</v>
      </c>
      <c r="HO6" s="42">
        <v>43252</v>
      </c>
      <c r="HP6" s="42">
        <v>43282</v>
      </c>
      <c r="HQ6" s="42">
        <v>43313</v>
      </c>
      <c r="HR6" s="42">
        <v>43344</v>
      </c>
      <c r="HS6" s="42">
        <v>43374</v>
      </c>
      <c r="HT6" s="42">
        <v>43405</v>
      </c>
      <c r="HU6" s="42">
        <v>43435</v>
      </c>
      <c r="HV6" s="42">
        <v>43466</v>
      </c>
      <c r="HW6" s="42">
        <v>43497</v>
      </c>
      <c r="HX6" s="42">
        <v>43525</v>
      </c>
      <c r="HY6" s="42">
        <v>43556</v>
      </c>
      <c r="HZ6" s="42">
        <v>43586</v>
      </c>
      <c r="IA6" s="42">
        <v>43617</v>
      </c>
      <c r="IB6" s="42">
        <v>43647</v>
      </c>
      <c r="IC6" s="42">
        <v>43678</v>
      </c>
      <c r="ID6" s="42">
        <v>43709</v>
      </c>
      <c r="IE6" s="42">
        <v>43739</v>
      </c>
      <c r="IF6" s="42">
        <v>43770</v>
      </c>
      <c r="IG6" s="42">
        <v>43800</v>
      </c>
      <c r="IH6" s="42">
        <v>43831</v>
      </c>
      <c r="II6" s="42">
        <v>43862</v>
      </c>
      <c r="IJ6" s="42">
        <v>43891</v>
      </c>
      <c r="IK6" s="42">
        <v>43922</v>
      </c>
      <c r="IL6" s="42">
        <v>43952</v>
      </c>
      <c r="IM6" s="42">
        <v>43983</v>
      </c>
      <c r="IN6" s="42">
        <v>44013</v>
      </c>
      <c r="IO6" s="42">
        <v>44044</v>
      </c>
      <c r="IP6" s="42">
        <v>44075</v>
      </c>
      <c r="IQ6" s="42">
        <v>44105</v>
      </c>
      <c r="IR6" s="42">
        <v>44136</v>
      </c>
      <c r="IS6" s="42">
        <v>44166</v>
      </c>
    </row>
    <row r="7" spans="1:253" s="37" customFormat="1" ht="16.5" customHeight="1" x14ac:dyDescent="0.2">
      <c r="A7" s="37" t="s">
        <v>17</v>
      </c>
      <c r="B7" s="37" t="e">
        <v>#N/A</v>
      </c>
      <c r="C7" s="37" t="e">
        <v>#N/A</v>
      </c>
      <c r="D7" s="37" t="e">
        <v>#N/A</v>
      </c>
      <c r="E7" s="37" t="e">
        <v>#N/A</v>
      </c>
      <c r="F7" s="37" t="e">
        <v>#N/A</v>
      </c>
      <c r="G7" s="37" t="e">
        <v>#N/A</v>
      </c>
      <c r="H7" s="37" t="e">
        <v>#N/A</v>
      </c>
      <c r="I7" s="37" t="e">
        <v>#N/A</v>
      </c>
      <c r="J7" s="37" t="e">
        <v>#N/A</v>
      </c>
      <c r="K7" s="37" t="e">
        <v>#N/A</v>
      </c>
      <c r="L7" s="37" t="e">
        <v>#N/A</v>
      </c>
      <c r="M7" s="37" t="e">
        <v>#N/A</v>
      </c>
      <c r="N7" s="37" t="e">
        <v>#N/A</v>
      </c>
      <c r="O7" s="37" t="e">
        <v>#N/A</v>
      </c>
      <c r="P7" s="37" t="e">
        <v>#N/A</v>
      </c>
      <c r="Q7" s="37" t="e">
        <v>#N/A</v>
      </c>
      <c r="R7" s="37" t="e">
        <v>#N/A</v>
      </c>
      <c r="S7" s="37" t="e">
        <v>#N/A</v>
      </c>
      <c r="T7" s="37" t="e">
        <v>#N/A</v>
      </c>
      <c r="U7" s="37" t="e">
        <v>#N/A</v>
      </c>
      <c r="V7" s="37" t="e">
        <v>#N/A</v>
      </c>
      <c r="W7" s="37" t="e">
        <v>#N/A</v>
      </c>
      <c r="X7" s="37">
        <v>-1.05568</v>
      </c>
      <c r="Y7" s="37" t="e">
        <v>#N/A</v>
      </c>
      <c r="Z7" s="37" t="e">
        <v>#N/A</v>
      </c>
      <c r="AA7" s="37" t="e">
        <v>#N/A</v>
      </c>
      <c r="AB7" s="37" t="e">
        <v>#N/A</v>
      </c>
      <c r="AC7" s="37" t="e">
        <v>#N/A</v>
      </c>
      <c r="AD7" s="37" t="e">
        <v>#N/A</v>
      </c>
      <c r="AE7" s="37" t="e">
        <v>#N/A</v>
      </c>
      <c r="AF7" s="37" t="e">
        <v>#N/A</v>
      </c>
      <c r="AG7" s="37" t="e">
        <v>#N/A</v>
      </c>
      <c r="AH7" s="37" t="e">
        <v>#N/A</v>
      </c>
      <c r="AI7" s="37" t="e">
        <v>#N/A</v>
      </c>
      <c r="AJ7" s="37" t="e">
        <v>#N/A</v>
      </c>
      <c r="AK7" s="37" t="e">
        <v>#N/A</v>
      </c>
      <c r="AL7" s="37" t="e">
        <v>#N/A</v>
      </c>
      <c r="AM7" s="37" t="e">
        <v>#N/A</v>
      </c>
      <c r="AN7" s="37" t="e">
        <v>#N/A</v>
      </c>
      <c r="AO7" s="37" t="e">
        <v>#N/A</v>
      </c>
      <c r="AP7" s="37">
        <v>-3.8947599999999998</v>
      </c>
      <c r="AQ7" s="37" t="e">
        <v>#N/A</v>
      </c>
      <c r="AR7" s="37" t="e">
        <v>#N/A</v>
      </c>
      <c r="AS7" s="37" t="e">
        <v>#N/A</v>
      </c>
      <c r="AT7" s="37" t="e">
        <v>#N/A</v>
      </c>
      <c r="AU7" s="37" t="e">
        <v>#N/A</v>
      </c>
      <c r="AV7" s="37" t="e">
        <v>#N/A</v>
      </c>
      <c r="AW7" s="37" t="e">
        <v>#N/A</v>
      </c>
      <c r="AX7" s="37" t="e">
        <v>#N/A</v>
      </c>
      <c r="AY7" s="37" t="e">
        <v>#N/A</v>
      </c>
      <c r="AZ7" s="37" t="e">
        <v>#N/A</v>
      </c>
      <c r="BA7" s="37" t="e">
        <v>#N/A</v>
      </c>
      <c r="BB7" s="37" t="e">
        <v>#N/A</v>
      </c>
      <c r="BC7" s="37" t="e">
        <v>#N/A</v>
      </c>
      <c r="BD7" s="37" t="e">
        <v>#N/A</v>
      </c>
      <c r="BE7" s="37" t="e">
        <v>#N/A</v>
      </c>
      <c r="BF7" s="37" t="e">
        <v>#N/A</v>
      </c>
      <c r="BG7" s="37" t="e">
        <v>#N/A</v>
      </c>
      <c r="BH7" s="37" t="e">
        <v>#N/A</v>
      </c>
      <c r="BI7" s="37" t="e">
        <v>#N/A</v>
      </c>
      <c r="BJ7" s="37" t="e">
        <v>#N/A</v>
      </c>
      <c r="BK7" s="37" t="e">
        <v>#N/A</v>
      </c>
      <c r="BL7" s="37" t="e">
        <v>#N/A</v>
      </c>
      <c r="BM7" s="37" t="e">
        <v>#N/A</v>
      </c>
      <c r="BN7" s="37" t="e">
        <v>#N/A</v>
      </c>
      <c r="BO7" s="37" t="e">
        <v>#N/A</v>
      </c>
      <c r="BP7" s="37" t="e">
        <v>#N/A</v>
      </c>
      <c r="BQ7" s="37" t="e">
        <v>#N/A</v>
      </c>
      <c r="BR7" s="37" t="e">
        <v>#N/A</v>
      </c>
      <c r="BS7" s="37" t="e">
        <v>#N/A</v>
      </c>
      <c r="BT7" s="37" t="e">
        <v>#N/A</v>
      </c>
      <c r="BU7" s="37" t="e">
        <v>#N/A</v>
      </c>
      <c r="BV7" s="37" t="e">
        <v>#N/A</v>
      </c>
      <c r="BW7" s="37" t="e">
        <v>#N/A</v>
      </c>
      <c r="BX7" s="37" t="e">
        <v>#N/A</v>
      </c>
      <c r="BY7" s="37" t="e">
        <v>#N/A</v>
      </c>
      <c r="BZ7" s="37" t="e">
        <v>#N/A</v>
      </c>
      <c r="CA7" s="37" t="e">
        <v>#N/A</v>
      </c>
      <c r="CB7" s="37" t="e">
        <v>#N/A</v>
      </c>
      <c r="CC7" s="37" t="e">
        <v>#N/A</v>
      </c>
      <c r="CD7" s="37" t="e">
        <v>#N/A</v>
      </c>
      <c r="CE7" s="37" t="e">
        <v>#N/A</v>
      </c>
      <c r="CF7" s="37" t="e">
        <v>#N/A</v>
      </c>
      <c r="CG7" s="37" t="e">
        <v>#N/A</v>
      </c>
      <c r="CH7" s="37" t="e">
        <v>#N/A</v>
      </c>
      <c r="CI7" s="37">
        <f>$C$4-1.96*0.043</f>
        <v>-1.4192799999999999</v>
      </c>
      <c r="CJ7" s="37" t="e">
        <v>#N/A</v>
      </c>
      <c r="CK7" s="37" t="e">
        <v>#N/A</v>
      </c>
      <c r="CL7" s="37" t="e">
        <v>#N/A</v>
      </c>
      <c r="CM7" s="37" t="e">
        <v>#N/A</v>
      </c>
      <c r="CN7" s="37" t="e">
        <v>#N/A</v>
      </c>
      <c r="CO7" s="37" t="e">
        <v>#N/A</v>
      </c>
      <c r="CP7" s="37" t="e">
        <v>#N/A</v>
      </c>
      <c r="CQ7" s="37" t="e">
        <v>#N/A</v>
      </c>
      <c r="CR7" s="37" t="e">
        <v>#N/A</v>
      </c>
      <c r="CS7" s="37" t="e">
        <v>#N/A</v>
      </c>
      <c r="CT7" s="37" t="e">
        <v>#N/A</v>
      </c>
      <c r="CU7" s="37" t="e">
        <v>#N/A</v>
      </c>
      <c r="CV7" s="37" t="e">
        <v>#N/A</v>
      </c>
      <c r="CW7" s="37" t="e">
        <v>#N/A</v>
      </c>
      <c r="CX7" s="37" t="e">
        <v>#N/A</v>
      </c>
      <c r="CY7" s="37" t="e">
        <v>#N/A</v>
      </c>
      <c r="CZ7" s="37" t="e">
        <v>#N/A</v>
      </c>
      <c r="DA7" s="37">
        <v>-5.6446799999999993</v>
      </c>
      <c r="DB7" s="37" t="e">
        <v>#N/A</v>
      </c>
      <c r="DC7" s="37" t="e">
        <v>#N/A</v>
      </c>
      <c r="DD7" s="37" t="e">
        <v>#N/A</v>
      </c>
      <c r="DE7" s="37" t="e">
        <v>#N/A</v>
      </c>
      <c r="DF7" s="37" t="e">
        <v>#N/A</v>
      </c>
      <c r="DG7" s="37" t="e">
        <v>#N/A</v>
      </c>
      <c r="DH7" s="37" t="e">
        <v>#N/A</v>
      </c>
      <c r="DI7" s="37" t="e">
        <v>#N/A</v>
      </c>
      <c r="DJ7" s="37" t="e">
        <v>#N/A</v>
      </c>
      <c r="DK7" s="37" t="e">
        <v>#N/A</v>
      </c>
      <c r="DL7" s="37" t="e">
        <v>#N/A</v>
      </c>
      <c r="DM7" s="37" t="e">
        <v>#N/A</v>
      </c>
      <c r="DN7" s="37" t="e">
        <v>#N/A</v>
      </c>
      <c r="DO7" s="37" t="e">
        <v>#N/A</v>
      </c>
      <c r="DP7" s="37" t="e">
        <v>#N/A</v>
      </c>
      <c r="DQ7" s="37" t="e">
        <v>#N/A</v>
      </c>
      <c r="DR7" s="37" t="e">
        <v>#N/A</v>
      </c>
      <c r="DS7" s="37" t="e">
        <v>#N/A</v>
      </c>
      <c r="DT7" s="37" t="e">
        <v>#N/A</v>
      </c>
      <c r="DU7" s="37" t="e">
        <v>#N/A</v>
      </c>
      <c r="DV7" s="37" t="e">
        <v>#N/A</v>
      </c>
      <c r="DW7" s="37" t="e">
        <v>#N/A</v>
      </c>
      <c r="DX7" s="37" t="e">
        <v>#N/A</v>
      </c>
      <c r="DY7" s="37" t="e">
        <v>#N/A</v>
      </c>
      <c r="DZ7" s="37" t="e">
        <v>#N/A</v>
      </c>
      <c r="EA7" s="37" t="e">
        <v>#N/A</v>
      </c>
      <c r="EB7" s="37" t="e">
        <v>#N/A</v>
      </c>
      <c r="EC7" s="37" t="e">
        <v>#N/A</v>
      </c>
      <c r="ED7" s="37" t="e">
        <v>#N/A</v>
      </c>
      <c r="EE7" s="37" t="e">
        <v>#N/A</v>
      </c>
      <c r="EF7" s="37" t="e">
        <v>#N/A</v>
      </c>
      <c r="EG7" s="37" t="e">
        <v>#N/A</v>
      </c>
      <c r="EH7" s="37" t="e">
        <v>#N/A</v>
      </c>
      <c r="EI7" s="37" t="e">
        <v>#N/A</v>
      </c>
      <c r="EJ7" s="37" t="e">
        <v>#N/A</v>
      </c>
      <c r="EK7" s="37" t="e">
        <v>#N/A</v>
      </c>
      <c r="EL7" s="37" t="e">
        <v>#N/A</v>
      </c>
      <c r="EM7" s="37" t="e">
        <v>#N/A</v>
      </c>
      <c r="EN7" s="37" t="e">
        <v>#N/A</v>
      </c>
      <c r="EO7" s="37" t="e">
        <v>#N/A</v>
      </c>
      <c r="EP7" s="37" t="e">
        <v>#N/A</v>
      </c>
      <c r="EQ7" s="37" t="e">
        <v>#N/A</v>
      </c>
      <c r="ER7" s="37" t="e">
        <v>#N/A</v>
      </c>
      <c r="ES7" s="37" t="e">
        <v>#N/A</v>
      </c>
      <c r="ET7" s="37">
        <v>-1.35192</v>
      </c>
      <c r="EU7" s="37" t="e">
        <v>#N/A</v>
      </c>
      <c r="EV7" s="37" t="e">
        <v>#N/A</v>
      </c>
      <c r="EW7" s="37" t="e">
        <v>#N/A</v>
      </c>
      <c r="EX7" s="37" t="e">
        <v>#N/A</v>
      </c>
      <c r="EY7" s="37" t="e">
        <v>#N/A</v>
      </c>
      <c r="EZ7" s="37" t="e">
        <v>#N/A</v>
      </c>
      <c r="FA7" s="37" t="e">
        <v>#N/A</v>
      </c>
      <c r="FB7" s="37" t="e">
        <v>#N/A</v>
      </c>
      <c r="FC7" s="37" t="e">
        <v>#N/A</v>
      </c>
      <c r="FD7" s="37" t="e">
        <v>#N/A</v>
      </c>
      <c r="FE7" s="37" t="e">
        <v>#N/A</v>
      </c>
      <c r="FF7" s="37" t="e">
        <v>#N/A</v>
      </c>
      <c r="FG7" s="37" t="e">
        <v>#N/A</v>
      </c>
      <c r="FH7" s="37" t="e">
        <v>#N/A</v>
      </c>
      <c r="FI7" s="37" t="e">
        <v>#N/A</v>
      </c>
      <c r="FJ7" s="37" t="e">
        <v>#N/A</v>
      </c>
      <c r="FK7" s="37" t="e">
        <v>#N/A</v>
      </c>
      <c r="FL7" s="37">
        <v>-6.4599200000000003</v>
      </c>
      <c r="FM7" s="37" t="e">
        <v>#N/A</v>
      </c>
      <c r="FN7" s="37" t="e">
        <v>#N/A</v>
      </c>
      <c r="FO7" s="37" t="e">
        <v>#N/A</v>
      </c>
      <c r="FP7" s="37" t="e">
        <v>#N/A</v>
      </c>
      <c r="FQ7" s="37" t="e">
        <v>#N/A</v>
      </c>
      <c r="FR7" s="37" t="e">
        <v>#N/A</v>
      </c>
      <c r="FS7" s="37" t="e">
        <v>#N/A</v>
      </c>
      <c r="FT7" s="37" t="e">
        <v>#N/A</v>
      </c>
      <c r="FU7" s="37" t="e">
        <v>#N/A</v>
      </c>
      <c r="FV7" s="37" t="e">
        <v>#N/A</v>
      </c>
      <c r="FW7" s="37" t="e">
        <v>#N/A</v>
      </c>
      <c r="FX7" s="37" t="e">
        <v>#N/A</v>
      </c>
      <c r="FY7" s="37" t="e">
        <v>#N/A</v>
      </c>
      <c r="FZ7" s="37" t="e">
        <v>#N/A</v>
      </c>
      <c r="GA7" s="37" t="e">
        <v>#N/A</v>
      </c>
      <c r="GB7" s="37" t="e">
        <v>#N/A</v>
      </c>
      <c r="GC7" s="37" t="e">
        <v>#N/A</v>
      </c>
      <c r="GD7" s="37" t="e">
        <v>#N/A</v>
      </c>
      <c r="GE7" s="37" t="e">
        <v>#N/A</v>
      </c>
      <c r="GF7" s="37" t="e">
        <v>#N/A</v>
      </c>
      <c r="GG7" s="37" t="e">
        <v>#N/A</v>
      </c>
      <c r="GH7" s="37" t="e">
        <v>#N/A</v>
      </c>
      <c r="GI7" s="37" t="e">
        <v>#N/A</v>
      </c>
      <c r="GJ7" s="37" t="e">
        <v>#N/A</v>
      </c>
      <c r="GK7" s="37" t="e">
        <v>#N/A</v>
      </c>
      <c r="GL7" s="37" t="e">
        <v>#N/A</v>
      </c>
      <c r="GM7" s="37" t="e">
        <v>#N/A</v>
      </c>
      <c r="GN7" s="37" t="e">
        <v>#N/A</v>
      </c>
      <c r="GO7" s="37" t="e">
        <v>#N/A</v>
      </c>
      <c r="GP7" s="37" t="e">
        <v>#N/A</v>
      </c>
      <c r="GQ7" s="37" t="e">
        <v>#N/A</v>
      </c>
      <c r="GR7" s="37" t="e">
        <v>#N/A</v>
      </c>
      <c r="GS7" s="37" t="e">
        <v>#N/A</v>
      </c>
      <c r="GT7" s="37" t="e">
        <v>#N/A</v>
      </c>
      <c r="GU7" s="37" t="e">
        <v>#N/A</v>
      </c>
      <c r="GV7" s="37" t="e">
        <v>#N/A</v>
      </c>
      <c r="GW7" s="37" t="e">
        <v>#N/A</v>
      </c>
      <c r="GX7" s="37" t="e">
        <v>#N/A</v>
      </c>
      <c r="GY7" s="37" t="e">
        <v>#N/A</v>
      </c>
      <c r="GZ7" s="37" t="e">
        <v>#N/A</v>
      </c>
      <c r="HA7" s="37" t="e">
        <v>#N/A</v>
      </c>
      <c r="HB7" s="37" t="e">
        <v>#N/A</v>
      </c>
      <c r="HC7" s="37" t="e">
        <v>#N/A</v>
      </c>
      <c r="HD7" s="37" t="e">
        <v>#N/A</v>
      </c>
      <c r="HE7" s="37">
        <v>-6.7114799999999999</v>
      </c>
      <c r="HF7" s="37" t="e">
        <v>#N/A</v>
      </c>
      <c r="HG7" s="37" t="e">
        <v>#N/A</v>
      </c>
      <c r="HH7" s="37" t="e">
        <v>#N/A</v>
      </c>
      <c r="HI7" s="37" t="e">
        <v>#N/A</v>
      </c>
      <c r="HJ7" s="37" t="e">
        <v>#N/A</v>
      </c>
      <c r="HK7" s="37" t="e">
        <v>#N/A</v>
      </c>
      <c r="HL7" s="37" t="e">
        <v>#N/A</v>
      </c>
      <c r="HM7" s="37" t="e">
        <v>#N/A</v>
      </c>
      <c r="HN7" s="37" t="e">
        <v>#N/A</v>
      </c>
      <c r="HO7" s="37" t="e">
        <v>#N/A</v>
      </c>
      <c r="HP7" s="37" t="e">
        <v>#N/A</v>
      </c>
      <c r="HQ7" s="37" t="e">
        <v>#N/A</v>
      </c>
      <c r="HR7" s="37" t="e">
        <v>#N/A</v>
      </c>
      <c r="HS7" s="37" t="e">
        <v>#N/A</v>
      </c>
      <c r="HT7" s="37" t="e">
        <v>#N/A</v>
      </c>
      <c r="HU7" s="37" t="e">
        <v>#N/A</v>
      </c>
      <c r="HV7" s="37" t="e">
        <v>#N/A</v>
      </c>
      <c r="HW7" s="37">
        <v>-6.89724</v>
      </c>
      <c r="HX7" s="37" t="e">
        <v>#N/A</v>
      </c>
      <c r="HY7" s="37" t="e">
        <v>#N/A</v>
      </c>
      <c r="HZ7" s="37" t="e">
        <v>#N/A</v>
      </c>
      <c r="IA7" s="37" t="e">
        <v>#N/A</v>
      </c>
      <c r="IB7" s="37" t="e">
        <v>#N/A</v>
      </c>
      <c r="IC7" s="37" t="e">
        <v>#N/A</v>
      </c>
      <c r="ID7" s="37" t="e">
        <v>#N/A</v>
      </c>
      <c r="IE7" s="37" t="e">
        <v>#N/A</v>
      </c>
      <c r="IF7" s="37" t="e">
        <v>#N/A</v>
      </c>
      <c r="IG7" s="37" t="e">
        <v>#N/A</v>
      </c>
      <c r="IH7" s="37" t="e">
        <v>#N/A</v>
      </c>
      <c r="II7" s="37" t="e">
        <v>#N/A</v>
      </c>
      <c r="IJ7" s="37" t="e">
        <v>#N/A</v>
      </c>
      <c r="IK7" s="37" t="e">
        <v>#N/A</v>
      </c>
      <c r="IL7" s="37" t="e">
        <v>#N/A</v>
      </c>
      <c r="IM7" s="37" t="e">
        <v>#N/A</v>
      </c>
      <c r="IN7" s="37" t="e">
        <v>#N/A</v>
      </c>
      <c r="IO7" s="37" t="e">
        <v>#N/A</v>
      </c>
      <c r="IP7" s="37" t="e">
        <v>#N/A</v>
      </c>
      <c r="IQ7" s="37" t="e">
        <v>#N/A</v>
      </c>
      <c r="IR7" s="37" t="e">
        <v>#N/A</v>
      </c>
      <c r="IS7" s="37" t="e">
        <v>#N/A</v>
      </c>
    </row>
    <row r="8" spans="1:253" s="37" customFormat="1" ht="16.5" customHeight="1" x14ac:dyDescent="0.2">
      <c r="A8" s="37" t="s">
        <v>18</v>
      </c>
      <c r="B8" s="43" t="e">
        <v>#N/A</v>
      </c>
      <c r="C8" s="43" t="e">
        <v>#N/A</v>
      </c>
      <c r="D8" s="43" t="e">
        <v>#N/A</v>
      </c>
      <c r="E8" s="43" t="e">
        <v>#N/A</v>
      </c>
      <c r="F8" s="43" t="e">
        <v>#N/A</v>
      </c>
      <c r="G8" s="43" t="e">
        <v>#N/A</v>
      </c>
      <c r="H8" s="43" t="e">
        <v>#N/A</v>
      </c>
      <c r="I8" s="43" t="e">
        <v>#N/A</v>
      </c>
      <c r="J8" s="43" t="e">
        <v>#N/A</v>
      </c>
      <c r="K8" s="43" t="e">
        <v>#N/A</v>
      </c>
      <c r="L8" s="43" t="e">
        <v>#N/A</v>
      </c>
      <c r="M8" s="43" t="e">
        <v>#N/A</v>
      </c>
      <c r="N8" s="43" t="e">
        <v>#N/A</v>
      </c>
      <c r="O8" s="43" t="e">
        <v>#N/A</v>
      </c>
      <c r="P8" s="43" t="e">
        <v>#N/A</v>
      </c>
      <c r="Q8" s="43" t="e">
        <v>#N/A</v>
      </c>
      <c r="R8" s="43" t="e">
        <v>#N/A</v>
      </c>
      <c r="S8" s="43" t="e">
        <v>#N/A</v>
      </c>
      <c r="T8" s="43" t="e">
        <v>#N/A</v>
      </c>
      <c r="U8" s="43" t="e">
        <v>#N/A</v>
      </c>
      <c r="V8" s="43" t="e">
        <v>#N/A</v>
      </c>
      <c r="W8" s="43" t="e">
        <v>#N/A</v>
      </c>
      <c r="X8" s="43">
        <v>-0.82831999999999995</v>
      </c>
      <c r="Y8" s="43" t="e">
        <v>#N/A</v>
      </c>
      <c r="Z8" s="43" t="e">
        <v>#N/A</v>
      </c>
      <c r="AA8" s="43" t="e">
        <v>#N/A</v>
      </c>
      <c r="AB8" s="43" t="e">
        <v>#N/A</v>
      </c>
      <c r="AC8" s="43" t="e">
        <v>#N/A</v>
      </c>
      <c r="AD8" s="43" t="e">
        <v>#N/A</v>
      </c>
      <c r="AE8" s="43" t="e">
        <v>#N/A</v>
      </c>
      <c r="AF8" s="43" t="e">
        <v>#N/A</v>
      </c>
      <c r="AG8" s="43" t="e">
        <v>#N/A</v>
      </c>
      <c r="AH8" s="43" t="e">
        <v>#N/A</v>
      </c>
      <c r="AI8" s="43" t="e">
        <v>#N/A</v>
      </c>
      <c r="AJ8" s="43" t="e">
        <v>#N/A</v>
      </c>
      <c r="AK8" s="43" t="e">
        <v>#N/A</v>
      </c>
      <c r="AL8" s="43" t="e">
        <v>#N/A</v>
      </c>
      <c r="AM8" s="43" t="e">
        <v>#N/A</v>
      </c>
      <c r="AN8" s="43" t="e">
        <v>#N/A</v>
      </c>
      <c r="AO8" s="43" t="e">
        <v>#N/A</v>
      </c>
      <c r="AP8" s="43">
        <v>-1.6172399999999998</v>
      </c>
      <c r="AQ8" s="43" t="e">
        <v>#N/A</v>
      </c>
      <c r="AR8" s="43" t="e">
        <v>#N/A</v>
      </c>
      <c r="AS8" s="43" t="e">
        <v>#N/A</v>
      </c>
      <c r="AT8" s="43" t="e">
        <v>#N/A</v>
      </c>
      <c r="AU8" s="43" t="e">
        <v>#N/A</v>
      </c>
      <c r="AV8" s="43" t="e">
        <v>#N/A</v>
      </c>
      <c r="AW8" s="43" t="e">
        <v>#N/A</v>
      </c>
      <c r="AX8" s="43" t="e">
        <v>#N/A</v>
      </c>
      <c r="AY8" s="43" t="e">
        <v>#N/A</v>
      </c>
      <c r="AZ8" s="43" t="e">
        <v>#N/A</v>
      </c>
      <c r="BA8" s="43" t="e">
        <v>#N/A</v>
      </c>
      <c r="BB8" s="43" t="e">
        <v>#N/A</v>
      </c>
      <c r="BC8" s="43" t="e">
        <v>#N/A</v>
      </c>
      <c r="BD8" s="43" t="e">
        <v>#N/A</v>
      </c>
      <c r="BE8" s="43" t="e">
        <v>#N/A</v>
      </c>
      <c r="BF8" s="43" t="e">
        <v>#N/A</v>
      </c>
      <c r="BG8" s="43" t="e">
        <v>#N/A</v>
      </c>
      <c r="BH8" s="43" t="e">
        <v>#N/A</v>
      </c>
      <c r="BI8" s="43" t="e">
        <v>#N/A</v>
      </c>
      <c r="BJ8" s="43" t="e">
        <v>#N/A</v>
      </c>
      <c r="BK8" s="43" t="e">
        <v>#N/A</v>
      </c>
      <c r="BL8" s="43" t="e">
        <v>#N/A</v>
      </c>
      <c r="BM8" s="43" t="e">
        <v>#N/A</v>
      </c>
      <c r="BN8" s="43" t="e">
        <v>#N/A</v>
      </c>
      <c r="BO8" s="43" t="e">
        <v>#N/A</v>
      </c>
      <c r="BP8" s="43" t="e">
        <v>#N/A</v>
      </c>
      <c r="BQ8" s="43" t="e">
        <v>#N/A</v>
      </c>
      <c r="BR8" s="43" t="e">
        <v>#N/A</v>
      </c>
      <c r="BS8" s="43" t="e">
        <v>#N/A</v>
      </c>
      <c r="BT8" s="43" t="e">
        <v>#N/A</v>
      </c>
      <c r="BU8" s="43" t="e">
        <v>#N/A</v>
      </c>
      <c r="BV8" s="43" t="e">
        <v>#N/A</v>
      </c>
      <c r="BW8" s="43" t="e">
        <v>#N/A</v>
      </c>
      <c r="BX8" s="43" t="e">
        <v>#N/A</v>
      </c>
      <c r="BY8" s="43" t="e">
        <v>#N/A</v>
      </c>
      <c r="BZ8" s="43" t="e">
        <v>#N/A</v>
      </c>
      <c r="CA8" s="43" t="e">
        <v>#N/A</v>
      </c>
      <c r="CB8" s="43" t="e">
        <v>#N/A</v>
      </c>
      <c r="CC8" s="43" t="e">
        <v>#N/A</v>
      </c>
      <c r="CD8" s="43" t="e">
        <v>#N/A</v>
      </c>
      <c r="CE8" s="43" t="e">
        <v>#N/A</v>
      </c>
      <c r="CF8" s="43" t="e">
        <v>#N/A</v>
      </c>
      <c r="CG8" s="43" t="e">
        <v>#N/A</v>
      </c>
      <c r="CH8" s="43" t="e">
        <v>#N/A</v>
      </c>
      <c r="CI8" s="37">
        <f>$C$4+1.96*0.043</f>
        <v>-1.2507200000000001</v>
      </c>
      <c r="CJ8" s="43" t="e">
        <v>#N/A</v>
      </c>
      <c r="CK8" s="43" t="e">
        <v>#N/A</v>
      </c>
      <c r="CL8" s="43" t="e">
        <v>#N/A</v>
      </c>
      <c r="CM8" s="43" t="e">
        <v>#N/A</v>
      </c>
      <c r="CN8" s="43" t="e">
        <v>#N/A</v>
      </c>
      <c r="CO8" s="43" t="e">
        <v>#N/A</v>
      </c>
      <c r="CP8" s="43" t="e">
        <v>#N/A</v>
      </c>
      <c r="CQ8" s="43" t="e">
        <v>#N/A</v>
      </c>
      <c r="CR8" s="43" t="e">
        <v>#N/A</v>
      </c>
      <c r="CS8" s="43" t="e">
        <v>#N/A</v>
      </c>
      <c r="CT8" s="43" t="e">
        <v>#N/A</v>
      </c>
      <c r="CU8" s="43" t="e">
        <v>#N/A</v>
      </c>
      <c r="CV8" s="43" t="e">
        <v>#N/A</v>
      </c>
      <c r="CW8" s="43" t="e">
        <v>#N/A</v>
      </c>
      <c r="CX8" s="43" t="e">
        <v>#N/A</v>
      </c>
      <c r="CY8" s="43" t="e">
        <v>#N/A</v>
      </c>
      <c r="CZ8" s="43" t="e">
        <v>#N/A</v>
      </c>
      <c r="DA8" s="43">
        <v>-2.3793199999999999</v>
      </c>
      <c r="DB8" s="43" t="e">
        <v>#N/A</v>
      </c>
      <c r="DC8" s="43" t="e">
        <v>#N/A</v>
      </c>
      <c r="DD8" s="43" t="e">
        <v>#N/A</v>
      </c>
      <c r="DE8" s="43" t="e">
        <v>#N/A</v>
      </c>
      <c r="DF8" s="43" t="e">
        <v>#N/A</v>
      </c>
      <c r="DG8" s="43" t="e">
        <v>#N/A</v>
      </c>
      <c r="DH8" s="43" t="e">
        <v>#N/A</v>
      </c>
      <c r="DI8" s="43" t="e">
        <v>#N/A</v>
      </c>
      <c r="DJ8" s="43" t="e">
        <v>#N/A</v>
      </c>
      <c r="DK8" s="43" t="e">
        <v>#N/A</v>
      </c>
      <c r="DL8" s="43" t="e">
        <v>#N/A</v>
      </c>
      <c r="DM8" s="43" t="e">
        <v>#N/A</v>
      </c>
      <c r="DN8" s="43" t="e">
        <v>#N/A</v>
      </c>
      <c r="DO8" s="43" t="e">
        <v>#N/A</v>
      </c>
      <c r="DP8" s="43" t="e">
        <v>#N/A</v>
      </c>
      <c r="DQ8" s="43" t="e">
        <v>#N/A</v>
      </c>
      <c r="DR8" s="43" t="e">
        <v>#N/A</v>
      </c>
      <c r="DS8" s="43" t="e">
        <v>#N/A</v>
      </c>
      <c r="DT8" s="43" t="e">
        <v>#N/A</v>
      </c>
      <c r="DU8" s="43" t="e">
        <v>#N/A</v>
      </c>
      <c r="DV8" s="43" t="e">
        <v>#N/A</v>
      </c>
      <c r="DW8" s="43" t="e">
        <v>#N/A</v>
      </c>
      <c r="DX8" s="43" t="e">
        <v>#N/A</v>
      </c>
      <c r="DY8" s="43" t="e">
        <v>#N/A</v>
      </c>
      <c r="DZ8" s="43" t="e">
        <v>#N/A</v>
      </c>
      <c r="EA8" s="43" t="e">
        <v>#N/A</v>
      </c>
      <c r="EB8" s="43" t="e">
        <v>#N/A</v>
      </c>
      <c r="EC8" s="43" t="e">
        <v>#N/A</v>
      </c>
      <c r="ED8" s="43" t="e">
        <v>#N/A</v>
      </c>
      <c r="EE8" s="43" t="e">
        <v>#N/A</v>
      </c>
      <c r="EF8" s="43" t="e">
        <v>#N/A</v>
      </c>
      <c r="EG8" s="43" t="e">
        <v>#N/A</v>
      </c>
      <c r="EH8" s="43" t="e">
        <v>#N/A</v>
      </c>
      <c r="EI8" s="43" t="e">
        <v>#N/A</v>
      </c>
      <c r="EJ8" s="43" t="e">
        <v>#N/A</v>
      </c>
      <c r="EK8" s="43" t="e">
        <v>#N/A</v>
      </c>
      <c r="EL8" s="43" t="e">
        <v>#N/A</v>
      </c>
      <c r="EM8" s="43" t="e">
        <v>#N/A</v>
      </c>
      <c r="EN8" s="43" t="e">
        <v>#N/A</v>
      </c>
      <c r="EO8" s="43" t="e">
        <v>#N/A</v>
      </c>
      <c r="EP8" s="43" t="e">
        <v>#N/A</v>
      </c>
      <c r="EQ8" s="43" t="e">
        <v>#N/A</v>
      </c>
      <c r="ER8" s="43" t="e">
        <v>#N/A</v>
      </c>
      <c r="ES8" s="43" t="e">
        <v>#N/A</v>
      </c>
      <c r="ET8" s="43">
        <v>-1.2460799999999999</v>
      </c>
      <c r="EU8" s="43" t="e">
        <v>#N/A</v>
      </c>
      <c r="EV8" s="43" t="e">
        <v>#N/A</v>
      </c>
      <c r="EW8" s="43" t="e">
        <v>#N/A</v>
      </c>
      <c r="EX8" s="43" t="e">
        <v>#N/A</v>
      </c>
      <c r="EY8" s="43" t="e">
        <v>#N/A</v>
      </c>
      <c r="EZ8" s="43" t="e">
        <v>#N/A</v>
      </c>
      <c r="FA8" s="43" t="e">
        <v>#N/A</v>
      </c>
      <c r="FB8" s="43" t="e">
        <v>#N/A</v>
      </c>
      <c r="FC8" s="43" t="e">
        <v>#N/A</v>
      </c>
      <c r="FD8" s="43" t="e">
        <v>#N/A</v>
      </c>
      <c r="FE8" s="43" t="e">
        <v>#N/A</v>
      </c>
      <c r="FF8" s="43" t="e">
        <v>#N/A</v>
      </c>
      <c r="FG8" s="43" t="e">
        <v>#N/A</v>
      </c>
      <c r="FH8" s="43" t="e">
        <v>#N/A</v>
      </c>
      <c r="FI8" s="43" t="e">
        <v>#N/A</v>
      </c>
      <c r="FJ8" s="43" t="e">
        <v>#N/A</v>
      </c>
      <c r="FK8" s="43" t="e">
        <v>#N/A</v>
      </c>
      <c r="FL8" s="43">
        <v>-2.5320800000000006</v>
      </c>
      <c r="FM8" s="43" t="e">
        <v>#N/A</v>
      </c>
      <c r="FN8" s="43" t="e">
        <v>#N/A</v>
      </c>
      <c r="FO8" s="43" t="e">
        <v>#N/A</v>
      </c>
      <c r="FP8" s="43" t="e">
        <v>#N/A</v>
      </c>
      <c r="FQ8" s="43" t="e">
        <v>#N/A</v>
      </c>
      <c r="FR8" s="43" t="e">
        <v>#N/A</v>
      </c>
      <c r="FS8" s="43" t="e">
        <v>#N/A</v>
      </c>
      <c r="FT8" s="43" t="e">
        <v>#N/A</v>
      </c>
      <c r="FU8" s="43" t="e">
        <v>#N/A</v>
      </c>
      <c r="FV8" s="43" t="e">
        <v>#N/A</v>
      </c>
      <c r="FW8" s="43" t="e">
        <v>#N/A</v>
      </c>
      <c r="FX8" s="43" t="e">
        <v>#N/A</v>
      </c>
      <c r="FY8" s="43" t="e">
        <v>#N/A</v>
      </c>
      <c r="FZ8" s="43" t="e">
        <v>#N/A</v>
      </c>
      <c r="GA8" s="43" t="e">
        <v>#N/A</v>
      </c>
      <c r="GB8" s="43" t="e">
        <v>#N/A</v>
      </c>
      <c r="GC8" s="43" t="e">
        <v>#N/A</v>
      </c>
      <c r="GD8" s="43" t="e">
        <v>#N/A</v>
      </c>
      <c r="GE8" s="43" t="e">
        <v>#N/A</v>
      </c>
      <c r="GF8" s="43" t="e">
        <v>#N/A</v>
      </c>
      <c r="GG8" s="43" t="e">
        <v>#N/A</v>
      </c>
      <c r="GH8" s="43" t="e">
        <v>#N/A</v>
      </c>
      <c r="GI8" s="43" t="e">
        <v>#N/A</v>
      </c>
      <c r="GJ8" s="43" t="e">
        <v>#N/A</v>
      </c>
      <c r="GK8" s="43" t="e">
        <v>#N/A</v>
      </c>
      <c r="GL8" s="43" t="e">
        <v>#N/A</v>
      </c>
      <c r="GM8" s="43" t="e">
        <v>#N/A</v>
      </c>
      <c r="GN8" s="43" t="e">
        <v>#N/A</v>
      </c>
      <c r="GO8" s="43" t="e">
        <v>#N/A</v>
      </c>
      <c r="GP8" s="43" t="e">
        <v>#N/A</v>
      </c>
      <c r="GQ8" s="43" t="e">
        <v>#N/A</v>
      </c>
      <c r="GR8" s="43" t="e">
        <v>#N/A</v>
      </c>
      <c r="GS8" s="43" t="e">
        <v>#N/A</v>
      </c>
      <c r="GT8" s="43" t="e">
        <v>#N/A</v>
      </c>
      <c r="GU8" s="43" t="e">
        <v>#N/A</v>
      </c>
      <c r="GV8" s="43" t="e">
        <v>#N/A</v>
      </c>
      <c r="GW8" s="43" t="e">
        <v>#N/A</v>
      </c>
      <c r="GX8" s="43" t="e">
        <v>#N/A</v>
      </c>
      <c r="GY8" s="43" t="e">
        <v>#N/A</v>
      </c>
      <c r="GZ8" s="43" t="e">
        <v>#N/A</v>
      </c>
      <c r="HA8" s="43" t="e">
        <v>#N/A</v>
      </c>
      <c r="HB8" s="43" t="e">
        <v>#N/A</v>
      </c>
      <c r="HC8" s="43" t="e">
        <v>#N/A</v>
      </c>
      <c r="HD8" s="43" t="e">
        <v>#N/A</v>
      </c>
      <c r="HE8" s="43">
        <v>-4.8965200000000006</v>
      </c>
      <c r="HF8" s="43" t="e">
        <v>#N/A</v>
      </c>
      <c r="HG8" s="43" t="e">
        <v>#N/A</v>
      </c>
      <c r="HH8" s="43" t="e">
        <v>#N/A</v>
      </c>
      <c r="HI8" s="43" t="e">
        <v>#N/A</v>
      </c>
      <c r="HJ8" s="43" t="e">
        <v>#N/A</v>
      </c>
      <c r="HK8" s="43" t="e">
        <v>#N/A</v>
      </c>
      <c r="HL8" s="43" t="e">
        <v>#N/A</v>
      </c>
      <c r="HM8" s="43" t="e">
        <v>#N/A</v>
      </c>
      <c r="HN8" s="43" t="e">
        <v>#N/A</v>
      </c>
      <c r="HO8" s="43" t="e">
        <v>#N/A</v>
      </c>
      <c r="HP8" s="43" t="e">
        <v>#N/A</v>
      </c>
      <c r="HQ8" s="43" t="e">
        <v>#N/A</v>
      </c>
      <c r="HR8" s="43" t="e">
        <v>#N/A</v>
      </c>
      <c r="HS8" s="43" t="e">
        <v>#N/A</v>
      </c>
      <c r="HT8" s="43" t="e">
        <v>#N/A</v>
      </c>
      <c r="HU8" s="43" t="e">
        <v>#N/A</v>
      </c>
      <c r="HV8" s="43" t="e">
        <v>#N/A</v>
      </c>
      <c r="HW8" s="43">
        <v>-2.3147599999999997</v>
      </c>
      <c r="HX8" s="43" t="e">
        <v>#N/A</v>
      </c>
      <c r="HY8" s="43" t="e">
        <v>#N/A</v>
      </c>
      <c r="HZ8" s="43" t="e">
        <v>#N/A</v>
      </c>
      <c r="IA8" s="43" t="e">
        <v>#N/A</v>
      </c>
      <c r="IB8" s="43" t="e">
        <v>#N/A</v>
      </c>
      <c r="IC8" s="43" t="e">
        <v>#N/A</v>
      </c>
      <c r="ID8" s="43" t="e">
        <v>#N/A</v>
      </c>
      <c r="IE8" s="43" t="e">
        <v>#N/A</v>
      </c>
      <c r="IF8" s="43" t="e">
        <v>#N/A</v>
      </c>
      <c r="IG8" s="43" t="e">
        <v>#N/A</v>
      </c>
      <c r="IH8" s="43" t="e">
        <v>#N/A</v>
      </c>
      <c r="II8" s="43" t="e">
        <v>#N/A</v>
      </c>
      <c r="IJ8" s="43" t="e">
        <v>#N/A</v>
      </c>
      <c r="IK8" s="43" t="e">
        <v>#N/A</v>
      </c>
      <c r="IL8" s="43" t="e">
        <v>#N/A</v>
      </c>
      <c r="IM8" s="43" t="e">
        <v>#N/A</v>
      </c>
      <c r="IN8" s="43" t="e">
        <v>#N/A</v>
      </c>
      <c r="IO8" s="43" t="e">
        <v>#N/A</v>
      </c>
      <c r="IP8" s="43" t="e">
        <v>#N/A</v>
      </c>
      <c r="IQ8" s="43" t="e">
        <v>#N/A</v>
      </c>
      <c r="IR8" s="43" t="e">
        <v>#N/A</v>
      </c>
      <c r="IS8" s="43" t="e">
        <v>#N/A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="60" zoomScaleNormal="60" workbookViewId="0"/>
  </sheetViews>
  <sheetFormatPr defaultRowHeight="16.5" customHeight="1" x14ac:dyDescent="0.2"/>
  <cols>
    <col min="1" max="1" width="20.7109375" style="12" customWidth="1"/>
    <col min="2" max="2" width="9.140625" style="12"/>
    <col min="3" max="3" width="11.140625" style="12" bestFit="1" customWidth="1"/>
    <col min="4" max="4" width="10" style="12" bestFit="1" customWidth="1"/>
    <col min="5" max="16384" width="9.140625" style="12"/>
  </cols>
  <sheetData>
    <row r="1" spans="1:3" s="13" customFormat="1" ht="36.75" customHeight="1" x14ac:dyDescent="0.25">
      <c r="A1" s="23" t="s">
        <v>100</v>
      </c>
      <c r="B1" s="32" t="s">
        <v>106</v>
      </c>
    </row>
    <row r="2" spans="1:3" s="13" customFormat="1" ht="36.75" customHeight="1" x14ac:dyDescent="0.25">
      <c r="A2" s="14" t="s">
        <v>19</v>
      </c>
    </row>
    <row r="3" spans="1:3" ht="16.5" customHeight="1" x14ac:dyDescent="0.2">
      <c r="A3" s="18"/>
      <c r="B3" s="18" t="s">
        <v>107</v>
      </c>
      <c r="C3" s="18" t="s">
        <v>108</v>
      </c>
    </row>
    <row r="4" spans="1:3" ht="16.5" customHeight="1" x14ac:dyDescent="0.2">
      <c r="A4" s="19" t="s">
        <v>109</v>
      </c>
      <c r="B4" s="16">
        <v>2.8941755999999996</v>
      </c>
      <c r="C4" s="16">
        <v>2.6917586419789714</v>
      </c>
    </row>
    <row r="5" spans="1:3" ht="16.5" customHeight="1" x14ac:dyDescent="0.2">
      <c r="A5" s="19" t="s">
        <v>110</v>
      </c>
      <c r="B5" s="16">
        <v>0.3145599</v>
      </c>
      <c r="C5" s="16">
        <v>0.31557751599772554</v>
      </c>
    </row>
    <row r="6" spans="1:3" ht="16.5" customHeight="1" x14ac:dyDescent="0.2">
      <c r="A6" s="12" t="s">
        <v>102</v>
      </c>
      <c r="B6" s="12">
        <v>0.59591700000000003</v>
      </c>
      <c r="C6" s="12">
        <v>0.61656102746402475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60" zoomScaleNormal="60" workbookViewId="0"/>
  </sheetViews>
  <sheetFormatPr defaultRowHeight="16.5" customHeight="1" x14ac:dyDescent="0.2"/>
  <cols>
    <col min="1" max="1" width="20.7109375" style="12" customWidth="1"/>
    <col min="2" max="2" width="9.140625" style="12"/>
    <col min="3" max="3" width="11.140625" style="12" bestFit="1" customWidth="1"/>
    <col min="4" max="4" width="10" style="12" bestFit="1" customWidth="1"/>
    <col min="5" max="16384" width="9.140625" style="12"/>
  </cols>
  <sheetData>
    <row r="1" spans="1:3" s="13" customFormat="1" ht="36.75" customHeight="1" x14ac:dyDescent="0.25">
      <c r="A1" s="23" t="s">
        <v>103</v>
      </c>
      <c r="B1" s="32" t="s">
        <v>86</v>
      </c>
    </row>
    <row r="2" spans="1:3" s="13" customFormat="1" ht="36.75" customHeight="1" x14ac:dyDescent="0.25">
      <c r="A2" s="14" t="s">
        <v>19</v>
      </c>
    </row>
    <row r="3" spans="1:3" ht="16.5" customHeight="1" x14ac:dyDescent="0.2">
      <c r="A3" s="18"/>
      <c r="B3" s="18" t="s">
        <v>42</v>
      </c>
      <c r="C3" s="18" t="s">
        <v>43</v>
      </c>
    </row>
    <row r="4" spans="1:3" ht="16.5" customHeight="1" x14ac:dyDescent="0.2">
      <c r="A4" s="19" t="s">
        <v>44</v>
      </c>
      <c r="B4" s="16">
        <v>101.2632</v>
      </c>
      <c r="C4" s="16">
        <v>32.99268</v>
      </c>
    </row>
    <row r="5" spans="1:3" ht="16.5" customHeight="1" x14ac:dyDescent="0.2">
      <c r="A5" s="19" t="s">
        <v>45</v>
      </c>
      <c r="B5" s="16">
        <v>111.7603</v>
      </c>
      <c r="C5" s="16">
        <v>35.85107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60" zoomScaleNormal="60" workbookViewId="0"/>
  </sheetViews>
  <sheetFormatPr defaultRowHeight="16.5" customHeight="1" x14ac:dyDescent="0.2"/>
  <cols>
    <col min="1" max="1" width="20.7109375" style="12" customWidth="1"/>
    <col min="2" max="2" width="14.42578125" style="12" customWidth="1"/>
    <col min="3" max="3" width="16.85546875" style="12" bestFit="1" customWidth="1"/>
    <col min="4" max="4" width="23.42578125" style="12" bestFit="1" customWidth="1"/>
    <col min="5" max="5" width="19.140625" style="12" bestFit="1" customWidth="1"/>
    <col min="6" max="6" width="21.140625" style="12" bestFit="1" customWidth="1"/>
    <col min="7" max="7" width="17.7109375" style="12" bestFit="1" customWidth="1"/>
    <col min="8" max="16384" width="9.140625" style="12"/>
  </cols>
  <sheetData>
    <row r="1" spans="1:5" s="13" customFormat="1" ht="36.75" customHeight="1" x14ac:dyDescent="0.25">
      <c r="A1" s="23" t="s">
        <v>104</v>
      </c>
      <c r="B1" s="32" t="s">
        <v>88</v>
      </c>
    </row>
    <row r="2" spans="1:5" s="13" customFormat="1" ht="36.75" customHeight="1" x14ac:dyDescent="0.25">
      <c r="A2" s="14" t="s">
        <v>19</v>
      </c>
    </row>
    <row r="3" spans="1:5" ht="16.5" customHeight="1" x14ac:dyDescent="0.2">
      <c r="A3" s="18"/>
      <c r="B3" s="18"/>
      <c r="C3" s="18" t="s">
        <v>46</v>
      </c>
      <c r="D3" s="18" t="s">
        <v>47</v>
      </c>
      <c r="E3" s="18" t="s">
        <v>48</v>
      </c>
    </row>
    <row r="4" spans="1:5" ht="16.5" customHeight="1" x14ac:dyDescent="0.2">
      <c r="A4" s="44" t="s">
        <v>42</v>
      </c>
      <c r="B4" s="19" t="s">
        <v>49</v>
      </c>
      <c r="C4" s="17">
        <v>99.083500000000001</v>
      </c>
      <c r="D4" s="17">
        <v>102.8462</v>
      </c>
      <c r="E4" s="17">
        <v>115.4102</v>
      </c>
    </row>
    <row r="5" spans="1:5" ht="16.5" customHeight="1" x14ac:dyDescent="0.2">
      <c r="A5" s="44"/>
      <c r="B5" s="19" t="s">
        <v>50</v>
      </c>
      <c r="C5" s="17">
        <v>109.05419999999999</v>
      </c>
      <c r="D5" s="17">
        <v>114.75879999999999</v>
      </c>
      <c r="E5" s="17">
        <v>125.0664</v>
      </c>
    </row>
    <row r="6" spans="1:5" ht="16.5" customHeight="1" x14ac:dyDescent="0.2">
      <c r="A6" s="44" t="s">
        <v>43</v>
      </c>
      <c r="B6" s="19" t="s">
        <v>49</v>
      </c>
      <c r="C6" s="17">
        <v>32.279299999999999</v>
      </c>
      <c r="D6" s="17">
        <v>33.498049999999999</v>
      </c>
      <c r="E6" s="17">
        <v>37.613770000000002</v>
      </c>
    </row>
    <row r="7" spans="1:5" ht="16.5" customHeight="1" x14ac:dyDescent="0.2">
      <c r="A7" s="44"/>
      <c r="B7" s="19" t="s">
        <v>50</v>
      </c>
      <c r="C7" s="17">
        <v>35.85107</v>
      </c>
      <c r="D7" s="17">
        <v>37.767090000000003</v>
      </c>
      <c r="E7" s="17">
        <v>41.162599999999998</v>
      </c>
    </row>
    <row r="8" spans="1:5" ht="16.5" customHeight="1" x14ac:dyDescent="0.2">
      <c r="C8" s="17"/>
      <c r="D8" s="17"/>
      <c r="E8" s="17"/>
    </row>
    <row r="9" spans="1:5" ht="16.5" customHeight="1" x14ac:dyDescent="0.2">
      <c r="C9" s="17"/>
      <c r="D9" s="17"/>
      <c r="E9" s="17"/>
    </row>
  </sheetData>
  <mergeCells count="2">
    <mergeCell ref="A6:A7"/>
    <mergeCell ref="A4:A5"/>
  </mergeCells>
  <hyperlinks>
    <hyperlink ref="A2" location="Indhold!A1" display="Retur til forside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60" zoomScaleNormal="60" workbookViewId="0"/>
  </sheetViews>
  <sheetFormatPr defaultRowHeight="16.5" customHeight="1" x14ac:dyDescent="0.2"/>
  <cols>
    <col min="1" max="1" width="20.7109375" style="12" customWidth="1"/>
    <col min="2" max="2" width="13" style="12" customWidth="1"/>
    <col min="3" max="3" width="16.85546875" style="12" bestFit="1" customWidth="1"/>
    <col min="4" max="4" width="23.42578125" style="12" bestFit="1" customWidth="1"/>
    <col min="5" max="5" width="19.140625" style="12" bestFit="1" customWidth="1"/>
    <col min="6" max="6" width="21.140625" style="12" bestFit="1" customWidth="1"/>
    <col min="7" max="7" width="17.7109375" style="12" bestFit="1" customWidth="1"/>
    <col min="8" max="16384" width="9.140625" style="12"/>
  </cols>
  <sheetData>
    <row r="1" spans="1:5" s="13" customFormat="1" ht="36.75" customHeight="1" x14ac:dyDescent="0.25">
      <c r="A1" s="23" t="s">
        <v>105</v>
      </c>
      <c r="B1" s="32" t="s">
        <v>87</v>
      </c>
    </row>
    <row r="2" spans="1:5" s="13" customFormat="1" ht="36.75" customHeight="1" x14ac:dyDescent="0.25">
      <c r="A2" s="14" t="s">
        <v>19</v>
      </c>
    </row>
    <row r="3" spans="1:5" ht="16.5" customHeight="1" x14ac:dyDescent="0.2">
      <c r="A3" s="18"/>
      <c r="B3" s="18"/>
      <c r="C3" s="18" t="s">
        <v>46</v>
      </c>
      <c r="D3" s="18" t="s">
        <v>47</v>
      </c>
      <c r="E3" s="18" t="s">
        <v>48</v>
      </c>
    </row>
    <row r="4" spans="1:5" ht="16.5" customHeight="1" x14ac:dyDescent="0.2">
      <c r="A4" s="44" t="s">
        <v>42</v>
      </c>
      <c r="B4" s="19" t="s">
        <v>49</v>
      </c>
      <c r="C4" s="17">
        <v>0.50753250000000005</v>
      </c>
      <c r="D4" s="17">
        <v>0.44655509999999998</v>
      </c>
      <c r="E4" s="17">
        <v>0.47762670000000002</v>
      </c>
    </row>
    <row r="5" spans="1:5" ht="16.5" customHeight="1" x14ac:dyDescent="0.2">
      <c r="A5" s="44"/>
      <c r="B5" s="19" t="s">
        <v>50</v>
      </c>
      <c r="C5" s="17">
        <v>0.55783479999999996</v>
      </c>
      <c r="D5" s="17">
        <v>0.49676219999999999</v>
      </c>
      <c r="E5" s="17">
        <v>0.51647200000000004</v>
      </c>
    </row>
    <row r="6" spans="1:5" ht="16.5" customHeight="1" x14ac:dyDescent="0.2">
      <c r="A6" s="44" t="s">
        <v>43</v>
      </c>
      <c r="B6" s="19" t="s">
        <v>49</v>
      </c>
      <c r="C6" s="17">
        <v>0.1653299</v>
      </c>
      <c r="D6" s="17">
        <v>0.14544699999999999</v>
      </c>
      <c r="E6" s="17">
        <v>0.15566730000000001</v>
      </c>
    </row>
    <row r="7" spans="1:5" ht="16.5" customHeight="1" x14ac:dyDescent="0.2">
      <c r="A7" s="44"/>
      <c r="B7" s="19" t="s">
        <v>50</v>
      </c>
      <c r="C7" s="17">
        <v>0.1833717</v>
      </c>
      <c r="D7" s="17">
        <v>0.1634649</v>
      </c>
      <c r="E7" s="17">
        <v>0.16997979999999999</v>
      </c>
    </row>
    <row r="8" spans="1:5" ht="16.5" customHeight="1" x14ac:dyDescent="0.2">
      <c r="C8" s="17"/>
      <c r="D8" s="17"/>
      <c r="E8" s="17"/>
    </row>
    <row r="10" spans="1:5" ht="16.5" customHeight="1" x14ac:dyDescent="0.2">
      <c r="C10" s="17"/>
      <c r="D10" s="17"/>
      <c r="E10" s="17"/>
    </row>
    <row r="11" spans="1:5" ht="16.5" customHeight="1" x14ac:dyDescent="0.2">
      <c r="C11" s="17"/>
      <c r="D11" s="17"/>
      <c r="E11" s="17"/>
    </row>
  </sheetData>
  <mergeCells count="2">
    <mergeCell ref="A4:A5"/>
    <mergeCell ref="A6:A7"/>
  </mergeCells>
  <hyperlinks>
    <hyperlink ref="A2" location="Indhold!A1" display="Retur til forsid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="60" zoomScaleNormal="60" workbookViewId="0"/>
  </sheetViews>
  <sheetFormatPr defaultRowHeight="16.5" customHeight="1" x14ac:dyDescent="0.2"/>
  <cols>
    <col min="1" max="1" width="20.7109375" style="12" customWidth="1"/>
    <col min="2" max="3" width="10.85546875" style="12" bestFit="1" customWidth="1"/>
    <col min="4" max="4" width="30.140625" style="12" bestFit="1" customWidth="1"/>
    <col min="5" max="16384" width="9.140625" style="12"/>
  </cols>
  <sheetData>
    <row r="1" spans="1:4" s="13" customFormat="1" ht="36.75" customHeight="1" x14ac:dyDescent="0.25">
      <c r="A1" s="23" t="s">
        <v>89</v>
      </c>
      <c r="B1" s="32" t="s">
        <v>73</v>
      </c>
    </row>
    <row r="2" spans="1:4" s="13" customFormat="1" ht="36.75" customHeight="1" x14ac:dyDescent="0.25">
      <c r="A2" s="14" t="s">
        <v>19</v>
      </c>
    </row>
    <row r="3" spans="1:4" ht="16.5" customHeight="1" x14ac:dyDescent="0.2">
      <c r="A3" s="24"/>
      <c r="B3" s="18" t="s">
        <v>51</v>
      </c>
      <c r="C3" s="18" t="s">
        <v>52</v>
      </c>
      <c r="D3" s="18" t="s">
        <v>53</v>
      </c>
    </row>
    <row r="4" spans="1:4" ht="16.5" customHeight="1" x14ac:dyDescent="0.2">
      <c r="A4" s="19" t="s">
        <v>54</v>
      </c>
      <c r="B4" s="17">
        <v>8.2335800000000017</v>
      </c>
      <c r="C4" s="17">
        <v>8.3716100000000004</v>
      </c>
      <c r="D4" s="17">
        <v>9.5300000000000011</v>
      </c>
    </row>
    <row r="5" spans="1:4" ht="16.5" customHeight="1" x14ac:dyDescent="0.2">
      <c r="A5" s="19" t="s">
        <v>11</v>
      </c>
      <c r="B5" s="17">
        <v>2.6448300000000002</v>
      </c>
      <c r="C5" s="17">
        <v>2.5713200000000001</v>
      </c>
      <c r="D5" s="17">
        <v>4.08</v>
      </c>
    </row>
    <row r="6" spans="1:4" ht="16.5" customHeight="1" x14ac:dyDescent="0.2">
      <c r="A6" s="19" t="s">
        <v>12</v>
      </c>
      <c r="B6" s="17">
        <v>2.9704799999999998</v>
      </c>
      <c r="C6" s="17">
        <v>3.05409</v>
      </c>
      <c r="D6" s="17">
        <v>2.31</v>
      </c>
    </row>
    <row r="7" spans="1:4" ht="16.5" customHeight="1" x14ac:dyDescent="0.2">
      <c r="A7" s="19" t="s">
        <v>26</v>
      </c>
      <c r="B7" s="17">
        <v>2.4385300000000001</v>
      </c>
      <c r="C7" s="17">
        <v>2.5841500000000002</v>
      </c>
      <c r="D7" s="17">
        <v>2.67</v>
      </c>
    </row>
    <row r="8" spans="1:4" ht="16.5" customHeight="1" x14ac:dyDescent="0.2">
      <c r="A8" s="19" t="s">
        <v>27</v>
      </c>
      <c r="B8" s="17">
        <v>0.17974000000000001</v>
      </c>
      <c r="C8" s="17">
        <v>0.16205</v>
      </c>
      <c r="D8" s="17">
        <v>0.47</v>
      </c>
    </row>
    <row r="9" spans="1:4" ht="16.5" customHeight="1" x14ac:dyDescent="0.2">
      <c r="B9" s="16"/>
      <c r="C9" s="16"/>
      <c r="D9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="60" zoomScaleNormal="60" workbookViewId="0"/>
  </sheetViews>
  <sheetFormatPr defaultRowHeight="16.5" customHeight="1" x14ac:dyDescent="0.2"/>
  <cols>
    <col min="1" max="1" width="20.7109375" style="12" customWidth="1"/>
    <col min="2" max="2" width="10.140625" style="12" bestFit="1" customWidth="1"/>
    <col min="3" max="3" width="11.85546875" style="12" bestFit="1" customWidth="1"/>
    <col min="4" max="4" width="18.28515625" style="12" bestFit="1" customWidth="1"/>
    <col min="5" max="16384" width="9.140625" style="12"/>
  </cols>
  <sheetData>
    <row r="1" spans="1:4" s="13" customFormat="1" ht="36.75" customHeight="1" x14ac:dyDescent="0.25">
      <c r="A1" s="23" t="s">
        <v>91</v>
      </c>
      <c r="B1" s="32" t="s">
        <v>74</v>
      </c>
    </row>
    <row r="2" spans="1:4" s="13" customFormat="1" ht="36.75" customHeight="1" x14ac:dyDescent="0.25">
      <c r="A2" s="14" t="s">
        <v>19</v>
      </c>
    </row>
    <row r="3" spans="1:4" ht="16.5" customHeight="1" x14ac:dyDescent="0.2">
      <c r="A3" s="15"/>
      <c r="B3" s="18" t="s">
        <v>15</v>
      </c>
      <c r="C3" s="18" t="s">
        <v>16</v>
      </c>
      <c r="D3" s="18" t="s">
        <v>102</v>
      </c>
    </row>
    <row r="4" spans="1:4" ht="16.5" customHeight="1" x14ac:dyDescent="0.2">
      <c r="A4" s="25" t="s">
        <v>55</v>
      </c>
      <c r="B4" s="17">
        <v>55.781671159029649</v>
      </c>
      <c r="C4" s="17">
        <v>15.835579514824797</v>
      </c>
      <c r="D4" s="17">
        <v>28.382749326145554</v>
      </c>
    </row>
    <row r="5" spans="1:4" ht="16.5" customHeight="1" x14ac:dyDescent="0.2">
      <c r="A5" s="25" t="s">
        <v>56</v>
      </c>
      <c r="B5" s="17">
        <v>86.478819969742815</v>
      </c>
      <c r="C5" s="17">
        <v>6.0073121533030758</v>
      </c>
      <c r="D5" s="17">
        <v>7.5138678769541096</v>
      </c>
    </row>
    <row r="6" spans="1:4" ht="16.5" customHeight="1" x14ac:dyDescent="0.2">
      <c r="A6" s="25" t="s">
        <v>57</v>
      </c>
      <c r="B6" s="17">
        <v>70.926439803320179</v>
      </c>
      <c r="C6" s="17">
        <v>7.6481183973516389</v>
      </c>
      <c r="D6" s="17">
        <v>21.425441799328173</v>
      </c>
    </row>
    <row r="7" spans="1:4" ht="16.5" customHeight="1" x14ac:dyDescent="0.2">
      <c r="A7" s="25" t="s">
        <v>58</v>
      </c>
      <c r="B7" s="17">
        <v>93.45400108873163</v>
      </c>
      <c r="C7" s="17">
        <v>2.6265650517147523</v>
      </c>
      <c r="D7" s="17">
        <v>3.91943385955362</v>
      </c>
    </row>
    <row r="8" spans="1:4" ht="16.5" customHeight="1" x14ac:dyDescent="0.2">
      <c r="A8" s="25" t="s">
        <v>13</v>
      </c>
      <c r="B8" s="17">
        <v>91.424180327868854</v>
      </c>
      <c r="C8" s="17">
        <v>6.6752049180327875</v>
      </c>
      <c r="D8" s="17">
        <v>1.9006147540983607</v>
      </c>
    </row>
    <row r="9" spans="1:4" ht="16.5" customHeight="1" x14ac:dyDescent="0.2">
      <c r="A9" s="25" t="s">
        <v>59</v>
      </c>
      <c r="B9" s="17">
        <v>95.709382151029757</v>
      </c>
      <c r="C9" s="17">
        <v>4.2906178489702516</v>
      </c>
      <c r="D9" s="17">
        <v>0</v>
      </c>
    </row>
    <row r="10" spans="1:4" ht="16.5" customHeight="1" x14ac:dyDescent="0.2">
      <c r="A10" s="25" t="s">
        <v>39</v>
      </c>
      <c r="B10" s="17">
        <v>68.435251798561154</v>
      </c>
      <c r="C10" s="17">
        <v>20.368705035971225</v>
      </c>
      <c r="D10" s="17">
        <v>11.196043165467625</v>
      </c>
    </row>
    <row r="11" spans="1:4" ht="16.5" customHeight="1" x14ac:dyDescent="0.2">
      <c r="A11" s="25" t="s">
        <v>27</v>
      </c>
      <c r="B11" s="17">
        <v>55.955678670360108</v>
      </c>
      <c r="C11" s="17">
        <v>13.388734995383194</v>
      </c>
      <c r="D11" s="17">
        <v>30.655586334256697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60" zoomScaleNormal="60" workbookViewId="0"/>
  </sheetViews>
  <sheetFormatPr defaultRowHeight="16.5" customHeight="1" x14ac:dyDescent="0.2"/>
  <cols>
    <col min="1" max="1" width="20.7109375" style="12" customWidth="1"/>
    <col min="2" max="2" width="10.140625" style="12" bestFit="1" customWidth="1"/>
    <col min="3" max="3" width="10.5703125" style="12" bestFit="1" customWidth="1"/>
    <col min="4" max="16384" width="9.140625" style="12"/>
  </cols>
  <sheetData>
    <row r="1" spans="1:5" s="13" customFormat="1" ht="36.75" customHeight="1" x14ac:dyDescent="0.25">
      <c r="A1" s="23" t="s">
        <v>90</v>
      </c>
      <c r="B1" s="32" t="s">
        <v>75</v>
      </c>
    </row>
    <row r="2" spans="1:5" s="13" customFormat="1" ht="36.75" customHeight="1" x14ac:dyDescent="0.25">
      <c r="A2" s="14" t="s">
        <v>19</v>
      </c>
    </row>
    <row r="3" spans="1:5" ht="16.5" customHeight="1" x14ac:dyDescent="0.2">
      <c r="A3" s="15"/>
      <c r="B3" s="15" t="s">
        <v>15</v>
      </c>
      <c r="C3" s="15" t="s">
        <v>16</v>
      </c>
      <c r="D3" s="15" t="s">
        <v>60</v>
      </c>
    </row>
    <row r="4" spans="1:5" ht="16.5" customHeight="1" x14ac:dyDescent="0.2">
      <c r="A4" s="19" t="s">
        <v>61</v>
      </c>
      <c r="B4" s="16">
        <v>6.7918150342134194</v>
      </c>
      <c r="C4" s="16">
        <v>20.023858214042264</v>
      </c>
      <c r="D4" s="16">
        <v>9.7956381686645191</v>
      </c>
      <c r="E4" s="16"/>
    </row>
    <row r="5" spans="1:5" ht="16.5" customHeight="1" x14ac:dyDescent="0.2">
      <c r="A5" s="19" t="s">
        <v>62</v>
      </c>
      <c r="B5" s="16">
        <v>22.511937775881592</v>
      </c>
      <c r="C5" s="16">
        <v>16.240627130197684</v>
      </c>
      <c r="D5" s="16">
        <v>20.943127211279506</v>
      </c>
      <c r="E5" s="16"/>
    </row>
    <row r="6" spans="1:5" ht="16.5" customHeight="1" x14ac:dyDescent="0.2">
      <c r="A6" s="19" t="s">
        <v>63</v>
      </c>
      <c r="B6" s="16">
        <v>23.906729459641294</v>
      </c>
      <c r="C6" s="16">
        <v>26.772324471710974</v>
      </c>
      <c r="D6" s="16">
        <v>27.117547658023973</v>
      </c>
      <c r="E6" s="16"/>
    </row>
    <row r="7" spans="1:5" ht="16.5" customHeight="1" x14ac:dyDescent="0.2">
      <c r="A7" s="19" t="s">
        <v>64</v>
      </c>
      <c r="B7" s="16">
        <v>11.268275873385734</v>
      </c>
      <c r="C7" s="16">
        <v>3.2890252215405589</v>
      </c>
      <c r="D7" s="16">
        <v>9.7005861540898763</v>
      </c>
      <c r="E7" s="16"/>
    </row>
    <row r="8" spans="1:5" ht="16.5" customHeight="1" x14ac:dyDescent="0.2">
      <c r="A8" s="19" t="s">
        <v>65</v>
      </c>
      <c r="B8" s="16">
        <v>29.284061633383107</v>
      </c>
      <c r="C8" s="16">
        <v>22.205180640763462</v>
      </c>
      <c r="D8" s="16">
        <v>25.769657284680786</v>
      </c>
      <c r="E8" s="16"/>
    </row>
    <row r="9" spans="1:5" ht="16.5" customHeight="1" x14ac:dyDescent="0.2">
      <c r="A9" s="19" t="s">
        <v>66</v>
      </c>
      <c r="B9" s="16">
        <v>2.7452782199176253</v>
      </c>
      <c r="C9" s="16">
        <v>1.278118609406953</v>
      </c>
      <c r="D9" s="16">
        <v>2.3076516871732586</v>
      </c>
      <c r="E9" s="16"/>
    </row>
    <row r="10" spans="1:5" ht="16.5" customHeight="1" x14ac:dyDescent="0.2">
      <c r="A10" s="19" t="s">
        <v>67</v>
      </c>
      <c r="B10" s="16">
        <v>2.497497579626196</v>
      </c>
      <c r="C10" s="16">
        <v>7.7198364008179965</v>
      </c>
      <c r="D10" s="16">
        <v>2.9360511168611714</v>
      </c>
      <c r="E10" s="16"/>
    </row>
    <row r="11" spans="1:5" ht="16.5" customHeight="1" x14ac:dyDescent="0.2">
      <c r="A11" s="19" t="s">
        <v>68</v>
      </c>
      <c r="B11" s="16">
        <v>0.99440442395103468</v>
      </c>
      <c r="C11" s="16">
        <v>2.471029311520109</v>
      </c>
      <c r="D11" s="16">
        <v>1.4297407192269103</v>
      </c>
      <c r="E11" s="16"/>
    </row>
    <row r="12" spans="1:5" ht="16.5" customHeight="1" x14ac:dyDescent="0.2">
      <c r="B12" s="16"/>
      <c r="C12" s="16"/>
      <c r="D12" s="16"/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="60" zoomScaleNormal="60" workbookViewId="0"/>
  </sheetViews>
  <sheetFormatPr defaultRowHeight="16.5" customHeight="1" x14ac:dyDescent="0.2"/>
  <cols>
    <col min="1" max="1" width="20.7109375" style="12" customWidth="1"/>
    <col min="2" max="3" width="9.140625" style="12"/>
    <col min="4" max="4" width="12.42578125" style="12" bestFit="1" customWidth="1"/>
    <col min="5" max="16384" width="9.140625" style="12"/>
  </cols>
  <sheetData>
    <row r="1" spans="1:4" s="13" customFormat="1" ht="36.75" customHeight="1" x14ac:dyDescent="0.25">
      <c r="A1" s="23" t="s">
        <v>92</v>
      </c>
      <c r="B1" s="32" t="s">
        <v>82</v>
      </c>
    </row>
    <row r="2" spans="1:4" s="13" customFormat="1" ht="36.75" customHeight="1" x14ac:dyDescent="0.25">
      <c r="A2" s="14" t="s">
        <v>19</v>
      </c>
    </row>
    <row r="3" spans="1:4" ht="16.5" customHeight="1" x14ac:dyDescent="0.2">
      <c r="A3" s="15"/>
      <c r="B3" s="22" t="s">
        <v>71</v>
      </c>
      <c r="C3" s="27"/>
      <c r="D3" s="27"/>
    </row>
    <row r="4" spans="1:4" ht="16.5" customHeight="1" x14ac:dyDescent="0.2">
      <c r="A4" s="25" t="s">
        <v>55</v>
      </c>
      <c r="B4" s="17">
        <v>108.46</v>
      </c>
      <c r="C4" s="26"/>
      <c r="D4" s="28"/>
    </row>
    <row r="5" spans="1:4" ht="16.5" customHeight="1" x14ac:dyDescent="0.2">
      <c r="A5" s="25" t="s">
        <v>56</v>
      </c>
      <c r="B5" s="17">
        <v>55.986350000000002</v>
      </c>
      <c r="C5" s="17"/>
      <c r="D5" s="17"/>
    </row>
    <row r="6" spans="1:4" ht="16.5" customHeight="1" x14ac:dyDescent="0.2">
      <c r="A6" s="25" t="s">
        <v>57</v>
      </c>
      <c r="B6" s="17">
        <v>55.472000000000001</v>
      </c>
      <c r="C6" s="17"/>
      <c r="D6" s="17"/>
    </row>
    <row r="7" spans="1:4" ht="16.5" customHeight="1" x14ac:dyDescent="0.2">
      <c r="A7" s="25" t="s">
        <v>58</v>
      </c>
      <c r="B7" s="17">
        <v>52.192489999999999</v>
      </c>
      <c r="C7" s="17"/>
      <c r="D7" s="17"/>
    </row>
    <row r="8" spans="1:4" ht="16.5" customHeight="1" x14ac:dyDescent="0.2">
      <c r="A8" s="25" t="s">
        <v>13</v>
      </c>
      <c r="B8" s="17">
        <v>48.986190000000001</v>
      </c>
      <c r="C8" s="17"/>
    </row>
    <row r="9" spans="1:4" ht="16.5" customHeight="1" x14ac:dyDescent="0.2">
      <c r="A9" s="25" t="s">
        <v>59</v>
      </c>
      <c r="B9" s="17">
        <v>50.001710000000003</v>
      </c>
      <c r="C9" s="17"/>
    </row>
    <row r="10" spans="1:4" ht="16.5" customHeight="1" x14ac:dyDescent="0.2">
      <c r="A10" s="25" t="s">
        <v>39</v>
      </c>
      <c r="B10" s="17">
        <v>66.313929999999999</v>
      </c>
      <c r="C10" s="17"/>
    </row>
    <row r="11" spans="1:4" ht="16.5" customHeight="1" x14ac:dyDescent="0.2">
      <c r="A11" s="25" t="s">
        <v>27</v>
      </c>
      <c r="B11" s="17">
        <v>111.8266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60" zoomScaleNormal="60" workbookViewId="0"/>
  </sheetViews>
  <sheetFormatPr defaultRowHeight="16.5" customHeight="1" x14ac:dyDescent="0.2"/>
  <cols>
    <col min="1" max="1" width="20.7109375" style="12" customWidth="1"/>
    <col min="2" max="2" width="9.42578125" style="12" bestFit="1" customWidth="1"/>
    <col min="3" max="3" width="12.5703125" style="12" bestFit="1" customWidth="1"/>
    <col min="4" max="4" width="8.140625" style="12" bestFit="1" customWidth="1"/>
    <col min="5" max="5" width="11.7109375" style="12" bestFit="1" customWidth="1"/>
    <col min="6" max="6" width="9.140625" style="12"/>
    <col min="7" max="7" width="13.85546875" style="12" bestFit="1" customWidth="1"/>
    <col min="8" max="8" width="13.42578125" style="12" bestFit="1" customWidth="1"/>
    <col min="9" max="9" width="10.28515625" style="12" bestFit="1" customWidth="1"/>
    <col min="10" max="16384" width="9.140625" style="12"/>
  </cols>
  <sheetData>
    <row r="1" spans="1:9" s="13" customFormat="1" ht="36.75" customHeight="1" x14ac:dyDescent="0.25">
      <c r="A1" s="23" t="s">
        <v>93</v>
      </c>
      <c r="B1" s="32" t="s">
        <v>76</v>
      </c>
    </row>
    <row r="2" spans="1:9" s="13" customFormat="1" ht="36.75" customHeight="1" x14ac:dyDescent="0.25">
      <c r="A2" s="14" t="s">
        <v>19</v>
      </c>
    </row>
    <row r="3" spans="1:9" ht="16.5" customHeight="1" x14ac:dyDescent="0.2">
      <c r="A3" s="15"/>
      <c r="B3" s="22" t="s">
        <v>69</v>
      </c>
      <c r="C3" s="22" t="s">
        <v>70</v>
      </c>
      <c r="D3" s="16"/>
      <c r="E3" s="16"/>
      <c r="F3" s="16"/>
      <c r="G3" s="16"/>
      <c r="H3" s="16"/>
      <c r="I3" s="16"/>
    </row>
    <row r="4" spans="1:9" ht="16.5" customHeight="1" x14ac:dyDescent="0.2">
      <c r="A4" s="25" t="s">
        <v>55</v>
      </c>
      <c r="B4" s="17">
        <v>13.558823529411764</v>
      </c>
      <c r="C4" s="17">
        <v>-25.425761890301807</v>
      </c>
      <c r="D4" s="16"/>
      <c r="E4" s="16"/>
      <c r="F4" s="16"/>
      <c r="G4" s="16"/>
      <c r="H4" s="16"/>
      <c r="I4" s="16"/>
    </row>
    <row r="5" spans="1:9" ht="16.5" customHeight="1" x14ac:dyDescent="0.2">
      <c r="A5" s="25" t="s">
        <v>56</v>
      </c>
      <c r="B5" s="17">
        <v>37.102990282452772</v>
      </c>
      <c r="C5" s="17">
        <v>-20.942518652849277</v>
      </c>
    </row>
    <row r="6" spans="1:9" ht="16.5" customHeight="1" x14ac:dyDescent="0.2">
      <c r="A6" s="25" t="s">
        <v>57</v>
      </c>
      <c r="B6" s="17">
        <v>5.3727105566772453</v>
      </c>
      <c r="C6" s="17">
        <v>-7.6999849743484923</v>
      </c>
    </row>
    <row r="7" spans="1:9" ht="16.5" customHeight="1" x14ac:dyDescent="0.2">
      <c r="A7" s="25" t="s">
        <v>58</v>
      </c>
      <c r="B7" s="17">
        <v>8.2305136237033327</v>
      </c>
      <c r="C7" s="17">
        <v>0.64420072379830839</v>
      </c>
    </row>
    <row r="8" spans="1:9" ht="16.5" customHeight="1" x14ac:dyDescent="0.2">
      <c r="A8" s="25" t="s">
        <v>13</v>
      </c>
      <c r="B8" s="17">
        <v>17.127970148321399</v>
      </c>
      <c r="C8" s="17">
        <v>-12.339699655828271</v>
      </c>
    </row>
    <row r="9" spans="1:9" ht="16.5" customHeight="1" x14ac:dyDescent="0.2">
      <c r="A9" s="25" t="s">
        <v>59</v>
      </c>
      <c r="B9" s="17">
        <v>15.32549586804131</v>
      </c>
      <c r="C9" s="17">
        <v>-0.7698417123452953</v>
      </c>
    </row>
    <row r="10" spans="1:9" ht="16.5" customHeight="1" x14ac:dyDescent="0.2">
      <c r="A10" s="25" t="s">
        <v>39</v>
      </c>
      <c r="B10" s="17">
        <v>11.740218080876817</v>
      </c>
      <c r="C10" s="17">
        <v>-23.014069621558694</v>
      </c>
    </row>
    <row r="11" spans="1:9" ht="16.5" customHeight="1" x14ac:dyDescent="0.2">
      <c r="A11" s="25" t="s">
        <v>27</v>
      </c>
      <c r="B11" s="17">
        <v>3.2637136423713105</v>
      </c>
      <c r="C11" s="17">
        <v>-13.209686261297293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="60" zoomScaleNormal="60" workbookViewId="0"/>
  </sheetViews>
  <sheetFormatPr defaultRowHeight="16.5" customHeight="1" x14ac:dyDescent="0.2"/>
  <cols>
    <col min="1" max="1" width="20.7109375" style="12" customWidth="1"/>
    <col min="2" max="2" width="10.140625" style="12" bestFit="1" customWidth="1"/>
    <col min="3" max="3" width="10.5703125" style="12" bestFit="1" customWidth="1"/>
    <col min="4" max="4" width="18.28515625" style="12" bestFit="1" customWidth="1"/>
    <col min="5" max="16384" width="9.140625" style="12"/>
  </cols>
  <sheetData>
    <row r="1" spans="1:4" s="13" customFormat="1" ht="36.75" customHeight="1" x14ac:dyDescent="0.25">
      <c r="A1" s="23" t="s">
        <v>94</v>
      </c>
      <c r="B1" s="32" t="s">
        <v>83</v>
      </c>
    </row>
    <row r="2" spans="1:4" s="13" customFormat="1" ht="36.75" customHeight="1" x14ac:dyDescent="0.25">
      <c r="A2" s="14" t="s">
        <v>19</v>
      </c>
    </row>
    <row r="3" spans="1:4" ht="16.5" customHeight="1" x14ac:dyDescent="0.2">
      <c r="A3" s="15"/>
      <c r="B3" s="15" t="s">
        <v>15</v>
      </c>
      <c r="C3" s="15" t="s">
        <v>16</v>
      </c>
      <c r="D3" s="15" t="s">
        <v>102</v>
      </c>
    </row>
    <row r="4" spans="1:4" ht="16.5" customHeight="1" x14ac:dyDescent="0.2">
      <c r="A4" s="12" t="s">
        <v>11</v>
      </c>
      <c r="B4" s="17">
        <v>27.909574855015556</v>
      </c>
      <c r="C4" s="17">
        <v>11.965770999776204</v>
      </c>
      <c r="D4" s="17">
        <v>15.393483767645861</v>
      </c>
    </row>
    <row r="5" spans="1:4" ht="16.5" customHeight="1" x14ac:dyDescent="0.2">
      <c r="A5" s="12" t="s">
        <v>12</v>
      </c>
      <c r="B5" s="17">
        <v>5.749262773095011</v>
      </c>
      <c r="C5" s="17">
        <v>2.9500994755217147</v>
      </c>
      <c r="D5" s="17">
        <v>7.2152746820164291</v>
      </c>
    </row>
    <row r="6" spans="1:4" ht="16.5" customHeight="1" x14ac:dyDescent="0.2">
      <c r="A6" s="12" t="s">
        <v>26</v>
      </c>
      <c r="B6" s="17">
        <v>17.699042394544961</v>
      </c>
      <c r="C6" s="17">
        <v>9.3281850951012864</v>
      </c>
      <c r="D6" s="17">
        <v>18.042148597212478</v>
      </c>
    </row>
    <row r="7" spans="1:4" ht="16.5" customHeight="1" x14ac:dyDescent="0.2">
      <c r="A7" s="12" t="s">
        <v>27</v>
      </c>
      <c r="B7" s="17">
        <v>8.088482376301668</v>
      </c>
      <c r="C7" s="17">
        <v>9.7056577914922659</v>
      </c>
      <c r="D7" s="17">
        <v>0.43485316671264174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="60" zoomScaleNormal="60" workbookViewId="0"/>
  </sheetViews>
  <sheetFormatPr defaultRowHeight="16.5" customHeight="1" x14ac:dyDescent="0.2"/>
  <cols>
    <col min="1" max="1" width="20.7109375" style="12" customWidth="1"/>
    <col min="2" max="2" width="10.140625" style="12" bestFit="1" customWidth="1"/>
    <col min="3" max="3" width="10.5703125" style="12" bestFit="1" customWidth="1"/>
    <col min="4" max="4" width="18.28515625" style="12" bestFit="1" customWidth="1"/>
    <col min="5" max="16384" width="9.140625" style="12"/>
  </cols>
  <sheetData>
    <row r="1" spans="1:4" s="13" customFormat="1" ht="36.75" customHeight="1" x14ac:dyDescent="0.25">
      <c r="A1" s="23" t="s">
        <v>95</v>
      </c>
      <c r="B1" s="32" t="s">
        <v>77</v>
      </c>
    </row>
    <row r="2" spans="1:4" s="13" customFormat="1" ht="36.75" customHeight="1" x14ac:dyDescent="0.25">
      <c r="A2" s="14" t="s">
        <v>19</v>
      </c>
    </row>
    <row r="3" spans="1:4" ht="16.5" customHeight="1" x14ac:dyDescent="0.2">
      <c r="A3" s="15"/>
      <c r="B3" s="15" t="s">
        <v>15</v>
      </c>
      <c r="C3" s="15" t="s">
        <v>16</v>
      </c>
      <c r="D3" s="15" t="s">
        <v>102</v>
      </c>
    </row>
    <row r="4" spans="1:4" ht="16.5" customHeight="1" x14ac:dyDescent="0.2">
      <c r="A4" s="12" t="s">
        <v>11</v>
      </c>
      <c r="B4" s="17">
        <v>-23.672920239552198</v>
      </c>
      <c r="C4" s="17">
        <v>-21.339822041295797</v>
      </c>
      <c r="D4" s="17">
        <v>-18.602379993928341</v>
      </c>
    </row>
    <row r="5" spans="1:4" ht="16.5" customHeight="1" x14ac:dyDescent="0.2">
      <c r="A5" s="12" t="s">
        <v>12</v>
      </c>
      <c r="B5" s="17">
        <v>-1.9212244351064787</v>
      </c>
      <c r="C5" s="17">
        <v>14.892138605094303</v>
      </c>
      <c r="D5" s="17">
        <v>-23.639988187810669</v>
      </c>
    </row>
    <row r="6" spans="1:4" ht="16.5" customHeight="1" x14ac:dyDescent="0.2">
      <c r="A6" s="12" t="s">
        <v>26</v>
      </c>
      <c r="B6" s="17">
        <v>-15.879632729880949</v>
      </c>
      <c r="C6" s="17">
        <v>30.368081817350848</v>
      </c>
      <c r="D6" s="17">
        <v>-38.387807213224548</v>
      </c>
    </row>
    <row r="7" spans="1:4" ht="16.5" customHeight="1" x14ac:dyDescent="0.2">
      <c r="A7" s="12" t="s">
        <v>27</v>
      </c>
      <c r="B7" s="17">
        <v>-27.409677055884377</v>
      </c>
      <c r="C7" s="17">
        <v>-25.315399580899726</v>
      </c>
      <c r="D7" s="17">
        <v>2.67029937265352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60" zoomScaleNormal="60" workbookViewId="0"/>
  </sheetViews>
  <sheetFormatPr defaultRowHeight="16.5" customHeight="1" x14ac:dyDescent="0.2"/>
  <cols>
    <col min="1" max="1" width="20.7109375" style="12" customWidth="1"/>
    <col min="2" max="2" width="10.85546875" style="12" customWidth="1"/>
    <col min="3" max="3" width="10.85546875" style="12" bestFit="1" customWidth="1"/>
    <col min="4" max="4" width="9.140625" style="12"/>
    <col min="5" max="5" width="11.85546875" style="12" bestFit="1" customWidth="1"/>
    <col min="6" max="16384" width="9.140625" style="12"/>
  </cols>
  <sheetData>
    <row r="1" spans="1:5" s="13" customFormat="1" ht="36.75" customHeight="1" x14ac:dyDescent="0.25">
      <c r="A1" s="23" t="s">
        <v>96</v>
      </c>
      <c r="B1" s="32" t="s">
        <v>21</v>
      </c>
    </row>
    <row r="2" spans="1:5" s="13" customFormat="1" ht="36.75" customHeight="1" x14ac:dyDescent="0.25">
      <c r="A2" s="14" t="s">
        <v>19</v>
      </c>
    </row>
    <row r="3" spans="1:5" ht="16.5" customHeight="1" x14ac:dyDescent="0.25">
      <c r="A3" s="33"/>
      <c r="B3" s="15" t="s">
        <v>11</v>
      </c>
      <c r="C3" s="15" t="s">
        <v>12</v>
      </c>
      <c r="D3" s="15" t="s">
        <v>26</v>
      </c>
      <c r="E3" s="15" t="s">
        <v>27</v>
      </c>
    </row>
    <row r="4" spans="1:5" ht="16.5" customHeight="1" x14ac:dyDescent="0.2">
      <c r="A4" s="29" t="s">
        <v>72</v>
      </c>
      <c r="B4" s="16">
        <v>-0.68749410216871265</v>
      </c>
      <c r="C4" s="16">
        <v>-1.280806884584279</v>
      </c>
      <c r="D4" s="16">
        <v>-1.2100221079018261</v>
      </c>
      <c r="E4" s="16">
        <v>-3.448563740713773</v>
      </c>
    </row>
    <row r="5" spans="1:5" ht="16.5" customHeight="1" x14ac:dyDescent="0.2">
      <c r="A5" s="40" t="s">
        <v>28</v>
      </c>
      <c r="B5" s="41">
        <v>-0.60698455071149393</v>
      </c>
      <c r="C5" s="41">
        <v>-1.218457090702695</v>
      </c>
      <c r="D5" s="41">
        <v>-1.1724495310495959</v>
      </c>
      <c r="E5" s="41">
        <v>-2.3786247325183321</v>
      </c>
    </row>
    <row r="6" spans="1:5" ht="16.5" customHeight="1" x14ac:dyDescent="0.2">
      <c r="A6" s="40" t="s">
        <v>28</v>
      </c>
      <c r="B6" s="41">
        <v>-0.78202057522549651</v>
      </c>
      <c r="C6" s="41">
        <v>-1.3321127007797811</v>
      </c>
      <c r="D6" s="41">
        <v>-1.2522656839859569</v>
      </c>
      <c r="E6" s="41">
        <v>-4.6396002297252554</v>
      </c>
    </row>
    <row r="7" spans="1:5" ht="16.5" customHeight="1" x14ac:dyDescent="0.2">
      <c r="A7" s="34"/>
      <c r="B7" s="34"/>
      <c r="C7" s="34"/>
      <c r="D7" s="34"/>
      <c r="E7" s="34"/>
    </row>
    <row r="8" spans="1:5" ht="16.5" customHeight="1" x14ac:dyDescent="0.2">
      <c r="A8" s="40" t="s">
        <v>28</v>
      </c>
      <c r="B8" s="41">
        <v>8.050955145721872E-2</v>
      </c>
      <c r="C8" s="41">
        <v>6.2349793881584015E-2</v>
      </c>
      <c r="D8" s="41">
        <v>3.7572576852230144E-2</v>
      </c>
      <c r="E8" s="41">
        <v>1.069939008195441</v>
      </c>
    </row>
    <row r="9" spans="1:5" ht="16.5" customHeight="1" x14ac:dyDescent="0.2">
      <c r="A9" s="40" t="s">
        <v>28</v>
      </c>
      <c r="B9" s="41">
        <v>9.4526473056783855E-2</v>
      </c>
      <c r="C9" s="41">
        <v>5.1305816195502008E-2</v>
      </c>
      <c r="D9" s="41">
        <v>4.2243576084130874E-2</v>
      </c>
      <c r="E9" s="41">
        <v>1.1910364890114824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18</vt:i4>
      </vt:variant>
      <vt:variant>
        <vt:lpstr>Navngivne områder</vt:lpstr>
      </vt:variant>
      <vt:variant>
        <vt:i4>1</vt:i4>
      </vt:variant>
    </vt:vector>
  </HeadingPairs>
  <TitlesOfParts>
    <vt:vector size="19" baseType="lpstr">
      <vt:lpstr>Indhold</vt:lpstr>
      <vt:lpstr>III.1</vt:lpstr>
      <vt:lpstr>III.2</vt:lpstr>
      <vt:lpstr>III.3</vt:lpstr>
      <vt:lpstr>III.4</vt:lpstr>
      <vt:lpstr>III.5</vt:lpstr>
      <vt:lpstr>III.6a</vt:lpstr>
      <vt:lpstr>III.6b</vt:lpstr>
      <vt:lpstr>III.7</vt:lpstr>
      <vt:lpstr>Boks III.5</vt:lpstr>
      <vt:lpstr>III.8</vt:lpstr>
      <vt:lpstr>III.9</vt:lpstr>
      <vt:lpstr>Boks III.6</vt:lpstr>
      <vt:lpstr>III.10</vt:lpstr>
      <vt:lpstr>III.11</vt:lpstr>
      <vt:lpstr>III.12</vt:lpstr>
      <vt:lpstr>III.13</vt:lpstr>
      <vt:lpstr>III.14</vt:lpstr>
      <vt:lpstr>BNP_og_Beskæftigelse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Laurids Hougaard Kristensen</dc:creator>
  <cp:lastModifiedBy>Ilya Manuylov</cp:lastModifiedBy>
  <dcterms:created xsi:type="dcterms:W3CDTF">2023-11-15T10:44:54Z</dcterms:created>
  <dcterms:modified xsi:type="dcterms:W3CDTF">2024-01-22T08:47:32Z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ForEMFFiles">
    <vt:lpwstr>N:\Rapport\M23\Forbrugeradfærd\Udkast\Figtab</vt:lpwstr>
  </property>
</Properties>
</file>