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drawings/drawing21.xml" ContentType="application/vnd.openxmlformats-officedocument.drawing+xml"/>
  <Override PartName="/xl/charts/chart30.xml" ContentType="application/vnd.openxmlformats-officedocument.drawingml.chart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drawings/drawing23.xml" ContentType="application/vnd.openxmlformats-officedocument.drawing+xml"/>
  <Override PartName="/xl/charts/chart32.xml" ContentType="application/vnd.openxmlformats-officedocument.drawingml.chart+xml"/>
  <Override PartName="/xl/drawings/drawing24.xml" ContentType="application/vnd.openxmlformats-officedocument.drawing+xml"/>
  <Override PartName="/xl/charts/chart33.xml" ContentType="application/vnd.openxmlformats-officedocument.drawingml.chart+xml"/>
  <Override PartName="/xl/drawings/drawing25.xml" ContentType="application/vnd.openxmlformats-officedocument.drawing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65" windowWidth="23835" windowHeight="15210" tabRatio="830"/>
  </bookViews>
  <sheets>
    <sheet name="Indhold" sheetId="4" r:id="rId1"/>
    <sheet name="Ark1" sheetId="1" r:id="rId2"/>
    <sheet name="Ark2" sheetId="89" r:id="rId3"/>
    <sheet name="Ark3" sheetId="91" r:id="rId4"/>
    <sheet name="Ark4" sheetId="92" r:id="rId5"/>
    <sheet name="Ark5" sheetId="93" r:id="rId6"/>
    <sheet name="Ark6" sheetId="94" r:id="rId7"/>
    <sheet name="Ark7" sheetId="95" r:id="rId8"/>
    <sheet name="Ark8" sheetId="98" r:id="rId9"/>
    <sheet name="Ark9" sheetId="99" r:id="rId10"/>
    <sheet name="Ark10" sheetId="100" r:id="rId11"/>
    <sheet name="Ark11" sheetId="101" r:id="rId12"/>
    <sheet name="Ark12" sheetId="102" r:id="rId13"/>
    <sheet name="Ark13" sheetId="103" r:id="rId14"/>
    <sheet name="Ark14" sheetId="104" r:id="rId15"/>
    <sheet name="Ark15" sheetId="105" r:id="rId16"/>
    <sheet name="Ark16" sheetId="106" r:id="rId17"/>
    <sheet name="Ark17" sheetId="107" r:id="rId18"/>
    <sheet name="Ark18" sheetId="108" r:id="rId19"/>
    <sheet name="Ark19" sheetId="111" r:id="rId20"/>
    <sheet name="Ark20" sheetId="112" r:id="rId21"/>
    <sheet name="Ark21" sheetId="113" r:id="rId22"/>
    <sheet name="Ark22" sheetId="115" r:id="rId23"/>
    <sheet name="Ark23" sheetId="116" r:id="rId24"/>
    <sheet name="Ark24" sheetId="117" r:id="rId25"/>
    <sheet name="Ark25" sheetId="118" r:id="rId26"/>
  </sheets>
  <calcPr calcId="145621"/>
</workbook>
</file>

<file path=xl/calcChain.xml><?xml version="1.0" encoding="utf-8"?>
<calcChain xmlns="http://schemas.openxmlformats.org/spreadsheetml/2006/main">
  <c r="A6" i="118" l="1"/>
  <c r="A7" i="118"/>
  <c r="A8" i="118"/>
  <c r="A9" i="118"/>
  <c r="A10" i="118"/>
  <c r="A11" i="118"/>
  <c r="A12" i="118"/>
  <c r="A13" i="118"/>
  <c r="A14" i="118"/>
  <c r="A15" i="118"/>
  <c r="A16" i="118"/>
  <c r="A17" i="118"/>
  <c r="A18" i="118"/>
  <c r="A19" i="118"/>
  <c r="A20" i="118"/>
  <c r="A21" i="118"/>
  <c r="A22" i="118"/>
  <c r="A23" i="118"/>
  <c r="A24" i="118"/>
  <c r="A25" i="118"/>
  <c r="A26" i="118"/>
  <c r="A27" i="118"/>
  <c r="A28" i="118"/>
  <c r="A29" i="118"/>
  <c r="A30" i="118"/>
  <c r="A31" i="118"/>
  <c r="A32" i="118"/>
  <c r="A33" i="118"/>
  <c r="A34" i="118"/>
  <c r="A35" i="118"/>
  <c r="A36" i="118"/>
  <c r="A37" i="118"/>
  <c r="A38" i="118"/>
  <c r="A39" i="118"/>
  <c r="A5" i="118"/>
  <c r="A6" i="117"/>
  <c r="A7" i="117"/>
  <c r="A8" i="117"/>
  <c r="A9" i="117"/>
  <c r="A10" i="117"/>
  <c r="A11" i="117"/>
  <c r="A12" i="117"/>
  <c r="A13" i="117"/>
  <c r="A14" i="117"/>
  <c r="A15" i="117"/>
  <c r="A16" i="117"/>
  <c r="A17" i="117"/>
  <c r="A18" i="117"/>
  <c r="A19" i="117"/>
  <c r="A20" i="117"/>
  <c r="A21" i="117"/>
  <c r="A22" i="117"/>
  <c r="A23" i="117"/>
  <c r="A24" i="117"/>
  <c r="A25" i="117"/>
  <c r="A26" i="117"/>
  <c r="A27" i="117"/>
  <c r="A28" i="117"/>
  <c r="A29" i="117"/>
  <c r="A30" i="117"/>
  <c r="A31" i="117"/>
  <c r="A32" i="117"/>
  <c r="A33" i="117"/>
  <c r="A34" i="117"/>
  <c r="A35" i="117"/>
  <c r="A36" i="117"/>
  <c r="A37" i="117"/>
  <c r="A38" i="117"/>
  <c r="A39" i="117"/>
  <c r="A5" i="117"/>
  <c r="A6" i="116"/>
  <c r="A7" i="116"/>
  <c r="A8" i="116"/>
  <c r="A9" i="116"/>
  <c r="A10" i="116"/>
  <c r="A11" i="116"/>
  <c r="A12" i="116"/>
  <c r="A13" i="116"/>
  <c r="A14" i="116"/>
  <c r="A15" i="116"/>
  <c r="A16" i="116"/>
  <c r="A17" i="116"/>
  <c r="A18" i="116"/>
  <c r="A19" i="116"/>
  <c r="A20" i="116"/>
  <c r="A21" i="116"/>
  <c r="A22" i="116"/>
  <c r="A23" i="116"/>
  <c r="A24" i="116"/>
  <c r="A25" i="116"/>
  <c r="A26" i="116"/>
  <c r="A27" i="116"/>
  <c r="A28" i="116"/>
  <c r="A29" i="116"/>
  <c r="A30" i="116"/>
  <c r="A31" i="116"/>
  <c r="A32" i="116"/>
  <c r="A33" i="116"/>
  <c r="A34" i="116"/>
  <c r="A35" i="116"/>
  <c r="A36" i="116"/>
  <c r="A37" i="116"/>
  <c r="A38" i="116"/>
  <c r="A39" i="116"/>
  <c r="A5" i="116"/>
  <c r="A5" i="115"/>
  <c r="A6" i="115"/>
  <c r="A7" i="115"/>
  <c r="A8" i="115"/>
  <c r="A9" i="115"/>
  <c r="A10" i="115"/>
  <c r="A11" i="115"/>
  <c r="A12" i="115"/>
  <c r="A13" i="115"/>
  <c r="A14" i="115"/>
  <c r="A15" i="115"/>
  <c r="A16" i="115"/>
  <c r="A17" i="115"/>
  <c r="A18" i="115"/>
  <c r="A19" i="115"/>
  <c r="A20" i="115"/>
  <c r="A21" i="115"/>
  <c r="A22" i="115"/>
  <c r="A23" i="115"/>
  <c r="A24" i="115"/>
  <c r="A25" i="115"/>
  <c r="A26" i="115"/>
  <c r="A27" i="115"/>
  <c r="A28" i="115"/>
  <c r="A29" i="115"/>
  <c r="A30" i="115"/>
  <c r="A31" i="115"/>
  <c r="A32" i="115"/>
  <c r="A33" i="115"/>
  <c r="A34" i="115"/>
  <c r="A35" i="115"/>
  <c r="A36" i="115"/>
  <c r="A37" i="115"/>
  <c r="A38" i="115"/>
  <c r="A39" i="115"/>
  <c r="A6" i="113"/>
  <c r="A7" i="113"/>
  <c r="A8" i="113"/>
  <c r="A9" i="113"/>
  <c r="A10" i="113"/>
  <c r="A11" i="113"/>
  <c r="A12" i="113"/>
  <c r="A13" i="113"/>
  <c r="A14" i="113"/>
  <c r="A15" i="113"/>
  <c r="A16" i="113"/>
  <c r="A17" i="113"/>
  <c r="A18" i="113"/>
  <c r="A19" i="113"/>
  <c r="A20" i="113"/>
  <c r="A21" i="113"/>
  <c r="A22" i="113"/>
  <c r="A23" i="113"/>
  <c r="A24" i="113"/>
  <c r="A25" i="113"/>
  <c r="A26" i="113"/>
  <c r="A27" i="113"/>
  <c r="A28" i="113"/>
  <c r="A29" i="113"/>
  <c r="A30" i="113"/>
  <c r="A31" i="113"/>
  <c r="A32" i="113"/>
  <c r="A33" i="113"/>
  <c r="A34" i="113"/>
  <c r="A35" i="113"/>
  <c r="A36" i="113"/>
  <c r="A37" i="113"/>
  <c r="A38" i="113"/>
  <c r="A39" i="113"/>
  <c r="A5" i="113"/>
  <c r="A6" i="112"/>
  <c r="A7" i="112"/>
  <c r="A8" i="112"/>
  <c r="A9" i="112"/>
  <c r="A10" i="112"/>
  <c r="A11" i="112"/>
  <c r="A12" i="112"/>
  <c r="A13" i="112"/>
  <c r="A14" i="112"/>
  <c r="A15" i="112"/>
  <c r="A16" i="112"/>
  <c r="A17" i="112"/>
  <c r="A18" i="112"/>
  <c r="A19" i="112"/>
  <c r="A20" i="112"/>
  <c r="A21" i="112"/>
  <c r="A22" i="112"/>
  <c r="A23" i="112"/>
  <c r="A24" i="112"/>
  <c r="A25" i="112"/>
  <c r="A26" i="112"/>
  <c r="A27" i="112"/>
  <c r="A28" i="112"/>
  <c r="A29" i="112"/>
  <c r="A30" i="112"/>
  <c r="A31" i="112"/>
  <c r="A32" i="112"/>
  <c r="A33" i="112"/>
  <c r="A34" i="112"/>
  <c r="A35" i="112"/>
  <c r="A36" i="112"/>
  <c r="A37" i="112"/>
  <c r="A38" i="112"/>
  <c r="A39" i="112"/>
  <c r="A5" i="112"/>
  <c r="A6" i="111"/>
  <c r="A7" i="111"/>
  <c r="A8" i="111"/>
  <c r="A9" i="111"/>
  <c r="A10" i="111"/>
  <c r="A11" i="111"/>
  <c r="A12" i="111"/>
  <c r="A13" i="111"/>
  <c r="A14" i="111"/>
  <c r="A15" i="111"/>
  <c r="A16" i="111"/>
  <c r="A17" i="111"/>
  <c r="A18" i="111"/>
  <c r="A19" i="111"/>
  <c r="A20" i="111"/>
  <c r="A21" i="111"/>
  <c r="A22" i="111"/>
  <c r="A23" i="111"/>
  <c r="A24" i="111"/>
  <c r="A25" i="111"/>
  <c r="A26" i="111"/>
  <c r="A27" i="111"/>
  <c r="A28" i="111"/>
  <c r="A29" i="111"/>
  <c r="A30" i="111"/>
  <c r="A31" i="111"/>
  <c r="A32" i="111"/>
  <c r="A33" i="111"/>
  <c r="A34" i="111"/>
  <c r="A35" i="111"/>
  <c r="A36" i="111"/>
  <c r="A37" i="111"/>
  <c r="A38" i="111"/>
  <c r="A39" i="111"/>
  <c r="A5" i="111"/>
  <c r="A5" i="108"/>
  <c r="A6" i="108"/>
  <c r="A7" i="108"/>
  <c r="A8" i="108"/>
  <c r="A9" i="108"/>
  <c r="A10" i="108"/>
  <c r="A11" i="108"/>
  <c r="A12" i="108"/>
  <c r="A13" i="108"/>
  <c r="A14" i="108"/>
  <c r="A15" i="108"/>
  <c r="A16" i="108"/>
  <c r="A17" i="108"/>
  <c r="A18" i="108"/>
  <c r="A19" i="108"/>
  <c r="A20" i="108"/>
  <c r="A21" i="108"/>
  <c r="A22" i="108"/>
  <c r="A23" i="108"/>
  <c r="A24" i="108"/>
  <c r="A25" i="108"/>
  <c r="A26" i="108"/>
  <c r="A27" i="108"/>
  <c r="A28" i="108"/>
  <c r="A29" i="108"/>
  <c r="A30" i="108"/>
  <c r="A31" i="108"/>
  <c r="A32" i="108"/>
  <c r="A33" i="108"/>
  <c r="A34" i="108"/>
  <c r="A35" i="108"/>
  <c r="A36" i="108"/>
  <c r="A37" i="108"/>
  <c r="A38" i="108"/>
  <c r="A39" i="108"/>
  <c r="A5" i="107"/>
  <c r="A6" i="107"/>
  <c r="A7" i="107"/>
  <c r="A8" i="107"/>
  <c r="A9" i="107"/>
  <c r="A10" i="107"/>
  <c r="A11" i="107"/>
  <c r="A12" i="107"/>
  <c r="A13" i="107"/>
  <c r="A14" i="107"/>
  <c r="A15" i="107"/>
  <c r="A16" i="107"/>
  <c r="A17" i="107"/>
  <c r="A18" i="107"/>
  <c r="A19" i="107"/>
  <c r="A20" i="107"/>
  <c r="A21" i="107"/>
  <c r="A22" i="107"/>
  <c r="A23" i="107"/>
  <c r="A24" i="107"/>
  <c r="A25" i="107"/>
  <c r="A26" i="107"/>
  <c r="A27" i="107"/>
  <c r="A28" i="107"/>
  <c r="A29" i="107"/>
  <c r="A30" i="107"/>
  <c r="A31" i="107"/>
  <c r="A32" i="107"/>
  <c r="A33" i="107"/>
  <c r="A34" i="107"/>
  <c r="A35" i="107"/>
  <c r="A36" i="107"/>
  <c r="A37" i="107"/>
  <c r="A38" i="107"/>
  <c r="A39" i="107"/>
  <c r="A6" i="106"/>
  <c r="A7" i="106"/>
  <c r="A8" i="106"/>
  <c r="A9" i="106"/>
  <c r="A10" i="106"/>
  <c r="A11" i="106"/>
  <c r="A12" i="106"/>
  <c r="A13" i="106"/>
  <c r="A14" i="106"/>
  <c r="A15" i="106"/>
  <c r="A16" i="106"/>
  <c r="A17" i="106"/>
  <c r="A18" i="106"/>
  <c r="A19" i="106"/>
  <c r="A20" i="106"/>
  <c r="A21" i="106"/>
  <c r="A22" i="106"/>
  <c r="A23" i="106"/>
  <c r="A24" i="106"/>
  <c r="A25" i="106"/>
  <c r="A26" i="106"/>
  <c r="A27" i="106"/>
  <c r="A28" i="106"/>
  <c r="A29" i="106"/>
  <c r="A30" i="106"/>
  <c r="A31" i="106"/>
  <c r="A32" i="106"/>
  <c r="A33" i="106"/>
  <c r="A34" i="106"/>
  <c r="A35" i="106"/>
  <c r="A36" i="106"/>
  <c r="A37" i="106"/>
  <c r="A38" i="106"/>
  <c r="A39" i="106"/>
  <c r="A5" i="106"/>
  <c r="A5" i="105"/>
  <c r="A6" i="105"/>
  <c r="A7" i="105"/>
  <c r="A8" i="105"/>
  <c r="A9" i="105"/>
  <c r="A10" i="105"/>
  <c r="A11" i="105"/>
  <c r="A12" i="105"/>
  <c r="A13" i="105"/>
  <c r="A14" i="105"/>
  <c r="A15" i="105"/>
  <c r="A16" i="105"/>
  <c r="A17" i="105"/>
  <c r="A18" i="105"/>
  <c r="A19" i="105"/>
  <c r="A20" i="105"/>
  <c r="A21" i="105"/>
  <c r="A22" i="105"/>
  <c r="A23" i="105"/>
  <c r="A24" i="105"/>
  <c r="A25" i="105"/>
  <c r="A26" i="105"/>
  <c r="A27" i="105"/>
  <c r="A28" i="105"/>
  <c r="A29" i="105"/>
  <c r="A30" i="105"/>
  <c r="A31" i="105"/>
  <c r="A32" i="105"/>
  <c r="A33" i="105"/>
  <c r="A34" i="105"/>
  <c r="A35" i="105"/>
  <c r="A36" i="105"/>
  <c r="A37" i="105"/>
  <c r="A38" i="105"/>
  <c r="A39" i="105"/>
  <c r="A5" i="103"/>
  <c r="A6" i="103"/>
  <c r="A7" i="103"/>
  <c r="A8" i="103"/>
  <c r="A9" i="103"/>
  <c r="A10" i="103"/>
  <c r="A11" i="103"/>
  <c r="A12" i="103"/>
  <c r="A13" i="103"/>
  <c r="A14" i="103"/>
  <c r="A15" i="103"/>
  <c r="A16" i="103"/>
  <c r="A17" i="103"/>
  <c r="A18" i="103"/>
  <c r="A19" i="103"/>
  <c r="A20" i="103"/>
  <c r="A21" i="103"/>
  <c r="A22" i="103"/>
  <c r="A23" i="103"/>
  <c r="A24" i="103"/>
  <c r="A25" i="103"/>
  <c r="A26" i="103"/>
  <c r="A27" i="103"/>
  <c r="A28" i="103"/>
  <c r="A29" i="103"/>
  <c r="A30" i="103"/>
  <c r="A31" i="103"/>
  <c r="A32" i="103"/>
  <c r="A33" i="103"/>
  <c r="A34" i="103"/>
  <c r="A35" i="103"/>
  <c r="A36" i="103"/>
  <c r="A37" i="103"/>
  <c r="A38" i="103"/>
  <c r="A39" i="103"/>
  <c r="A6" i="102"/>
  <c r="A7" i="102"/>
  <c r="A8" i="102"/>
  <c r="A9" i="102"/>
  <c r="A10" i="102"/>
  <c r="A11" i="102"/>
  <c r="A12" i="102"/>
  <c r="A13" i="102"/>
  <c r="A14" i="102"/>
  <c r="A15" i="102"/>
  <c r="A16" i="102"/>
  <c r="A17" i="102"/>
  <c r="A18" i="102"/>
  <c r="A19" i="102"/>
  <c r="A20" i="102"/>
  <c r="A21" i="102"/>
  <c r="A22" i="102"/>
  <c r="A23" i="102"/>
  <c r="A24" i="102"/>
  <c r="A25" i="102"/>
  <c r="A26" i="102"/>
  <c r="A27" i="102"/>
  <c r="A28" i="102"/>
  <c r="A29" i="102"/>
  <c r="A5" i="102"/>
  <c r="A5" i="101"/>
  <c r="A6" i="101"/>
  <c r="A7" i="101"/>
  <c r="A8" i="101"/>
  <c r="A9" i="101"/>
  <c r="A10" i="101"/>
  <c r="A11" i="101"/>
  <c r="A12" i="101"/>
  <c r="A13" i="101"/>
  <c r="A14" i="101"/>
  <c r="A15" i="101"/>
  <c r="A16" i="101"/>
  <c r="A17" i="101"/>
  <c r="A18" i="101"/>
  <c r="A19" i="101"/>
  <c r="A20" i="101"/>
  <c r="A21" i="101"/>
  <c r="A22" i="101"/>
  <c r="A23" i="101"/>
  <c r="A24" i="101"/>
  <c r="A25" i="101"/>
  <c r="A26" i="101"/>
  <c r="A27" i="101"/>
  <c r="A28" i="101"/>
  <c r="A29" i="101"/>
  <c r="A6" i="100"/>
  <c r="A7" i="100"/>
  <c r="A8" i="100"/>
  <c r="A9" i="100"/>
  <c r="A10" i="100"/>
  <c r="A11" i="100"/>
  <c r="A12" i="100"/>
  <c r="A13" i="100"/>
  <c r="A14" i="100"/>
  <c r="A15" i="100"/>
  <c r="A16" i="100"/>
  <c r="A17" i="100"/>
  <c r="A18" i="100"/>
  <c r="A19" i="100"/>
  <c r="A20" i="100"/>
  <c r="A21" i="100"/>
  <c r="A22" i="100"/>
  <c r="A23" i="100"/>
  <c r="A24" i="100"/>
  <c r="A25" i="100"/>
  <c r="A26" i="100"/>
  <c r="A27" i="100"/>
  <c r="A28" i="100"/>
  <c r="A29" i="100"/>
  <c r="A30" i="100"/>
  <c r="A31" i="100"/>
  <c r="A32" i="100"/>
  <c r="A33" i="100"/>
  <c r="A34" i="100"/>
  <c r="A35" i="100"/>
  <c r="A36" i="100"/>
  <c r="A37" i="100"/>
  <c r="A38" i="100"/>
  <c r="A39" i="100"/>
  <c r="A5" i="100"/>
  <c r="A6" i="99"/>
  <c r="A7" i="99"/>
  <c r="A8" i="99"/>
  <c r="A9" i="99"/>
  <c r="A10" i="99"/>
  <c r="A11" i="99"/>
  <c r="A12" i="99"/>
  <c r="A13" i="99"/>
  <c r="A14" i="99"/>
  <c r="A15" i="99"/>
  <c r="A16" i="99"/>
  <c r="A17" i="99"/>
  <c r="A18" i="99"/>
  <c r="A19" i="99"/>
  <c r="A20" i="99"/>
  <c r="A21" i="99"/>
  <c r="A22" i="99"/>
  <c r="A23" i="99"/>
  <c r="A24" i="99"/>
  <c r="A25" i="99"/>
  <c r="A26" i="99"/>
  <c r="A27" i="99"/>
  <c r="A28" i="99"/>
  <c r="A29" i="99"/>
  <c r="A30" i="99"/>
  <c r="A31" i="99"/>
  <c r="A32" i="99"/>
  <c r="A33" i="99"/>
  <c r="A34" i="99"/>
  <c r="A35" i="99"/>
  <c r="A36" i="99"/>
  <c r="A37" i="99"/>
  <c r="A38" i="99"/>
  <c r="A39" i="99"/>
  <c r="A5" i="99"/>
  <c r="A5" i="98"/>
  <c r="A6" i="98"/>
  <c r="A7" i="98"/>
  <c r="A8" i="98"/>
  <c r="A9" i="98"/>
  <c r="A10" i="98"/>
  <c r="A11" i="98"/>
  <c r="A12" i="98"/>
  <c r="A13" i="98"/>
  <c r="A14" i="98"/>
  <c r="A15" i="98"/>
  <c r="A16" i="98"/>
  <c r="A17" i="98"/>
  <c r="A18" i="98"/>
  <c r="A19" i="98"/>
  <c r="A20" i="98"/>
  <c r="A21" i="98"/>
  <c r="A22" i="98"/>
  <c r="A23" i="98"/>
  <c r="A24" i="98"/>
  <c r="A25" i="98"/>
  <c r="A26" i="98"/>
  <c r="A27" i="98"/>
  <c r="A28" i="98"/>
  <c r="A29" i="98"/>
  <c r="A30" i="98"/>
  <c r="A31" i="98"/>
  <c r="A32" i="98"/>
  <c r="A33" i="98"/>
  <c r="A34" i="98"/>
  <c r="A35" i="98"/>
  <c r="A36" i="98"/>
  <c r="A37" i="98"/>
  <c r="A5" i="95"/>
  <c r="A6" i="95"/>
  <c r="A7" i="95"/>
  <c r="A8" i="95"/>
  <c r="A9" i="95"/>
  <c r="A10" i="95"/>
  <c r="A11" i="95"/>
  <c r="A12" i="95"/>
  <c r="A13" i="95"/>
  <c r="A14" i="95"/>
  <c r="A15" i="95"/>
  <c r="A16" i="95"/>
  <c r="A17" i="95"/>
  <c r="A18" i="95"/>
  <c r="A19" i="95"/>
  <c r="A20" i="95"/>
  <c r="A21" i="95"/>
  <c r="A22" i="95"/>
  <c r="A23" i="95"/>
  <c r="A24" i="95"/>
  <c r="A25" i="95"/>
  <c r="A26" i="95"/>
  <c r="A27" i="95"/>
  <c r="A28" i="95"/>
  <c r="A29" i="95"/>
  <c r="A5" i="94"/>
  <c r="A6" i="94"/>
  <c r="A7" i="94"/>
  <c r="A8" i="94"/>
  <c r="A9" i="94"/>
  <c r="A10" i="94"/>
  <c r="A11" i="94"/>
  <c r="A12" i="94"/>
  <c r="A13" i="94"/>
  <c r="A14" i="94"/>
  <c r="A15" i="94"/>
  <c r="A16" i="94"/>
  <c r="A17" i="94"/>
  <c r="A18" i="94"/>
  <c r="A19" i="94"/>
  <c r="A20" i="94"/>
  <c r="A21" i="94"/>
  <c r="A22" i="94"/>
  <c r="A23" i="94"/>
  <c r="A24" i="94"/>
  <c r="A25" i="94"/>
  <c r="A26" i="94"/>
  <c r="A27" i="94"/>
  <c r="A28" i="94"/>
  <c r="A29" i="94"/>
  <c r="A5" i="93"/>
  <c r="A6" i="93"/>
  <c r="A7" i="93"/>
  <c r="A8" i="93"/>
  <c r="A9" i="93"/>
  <c r="A10" i="93"/>
  <c r="A11" i="93"/>
  <c r="A12" i="93"/>
  <c r="A13" i="93"/>
  <c r="A14" i="93"/>
  <c r="A15" i="93"/>
  <c r="A16" i="93"/>
  <c r="A17" i="93"/>
  <c r="A18" i="93"/>
  <c r="A19" i="93"/>
  <c r="A20" i="93"/>
  <c r="A21" i="93"/>
  <c r="A22" i="93"/>
  <c r="A23" i="93"/>
  <c r="A24" i="93"/>
  <c r="A25" i="93"/>
  <c r="A26" i="93"/>
  <c r="A27" i="93"/>
  <c r="A28" i="93"/>
  <c r="A29" i="93"/>
  <c r="A30" i="93"/>
  <c r="A31" i="93"/>
  <c r="A32" i="93"/>
  <c r="A33" i="93"/>
  <c r="A34" i="93"/>
  <c r="A35" i="93"/>
  <c r="A36" i="93"/>
  <c r="A37" i="93"/>
  <c r="A38" i="93"/>
  <c r="A39" i="93"/>
  <c r="A6" i="92"/>
  <c r="A7" i="92"/>
  <c r="A8" i="92"/>
  <c r="A9" i="92"/>
  <c r="A10" i="92"/>
  <c r="A11" i="92"/>
  <c r="A12" i="92"/>
  <c r="A13" i="92"/>
  <c r="A14" i="92"/>
  <c r="A15" i="92"/>
  <c r="A16" i="92"/>
  <c r="A17" i="92"/>
  <c r="A18" i="92"/>
  <c r="A19" i="92"/>
  <c r="A20" i="92"/>
  <c r="A21" i="92"/>
  <c r="A22" i="92"/>
  <c r="A23" i="92"/>
  <c r="A24" i="92"/>
  <c r="A25" i="92"/>
  <c r="A26" i="92"/>
  <c r="A27" i="92"/>
  <c r="A28" i="92"/>
  <c r="A29" i="92"/>
  <c r="A30" i="92"/>
  <c r="A31" i="92"/>
  <c r="A32" i="92"/>
  <c r="A33" i="92"/>
  <c r="A34" i="92"/>
  <c r="A35" i="92"/>
  <c r="A36" i="92"/>
  <c r="A37" i="92"/>
  <c r="A38" i="92"/>
  <c r="A39" i="92"/>
  <c r="A5" i="92"/>
  <c r="A5" i="91"/>
  <c r="A6" i="91"/>
  <c r="A7" i="91"/>
  <c r="A8" i="91"/>
  <c r="A9" i="91"/>
  <c r="A10" i="91"/>
  <c r="A11" i="91"/>
  <c r="A12" i="91"/>
  <c r="A13" i="91"/>
  <c r="A14" i="91"/>
  <c r="A15" i="91"/>
  <c r="A16" i="91"/>
  <c r="A17" i="91"/>
  <c r="A18" i="91"/>
  <c r="A19" i="91"/>
  <c r="A20" i="91"/>
  <c r="A21" i="91"/>
  <c r="A22" i="91"/>
  <c r="A23" i="91"/>
  <c r="A24" i="91"/>
  <c r="A25" i="91"/>
  <c r="A26" i="91"/>
  <c r="A27" i="91"/>
  <c r="A28" i="91"/>
  <c r="A29" i="91"/>
  <c r="A30" i="91"/>
  <c r="A31" i="91"/>
  <c r="A32" i="91"/>
  <c r="A33" i="91"/>
  <c r="A34" i="91"/>
  <c r="A35" i="91"/>
  <c r="A36" i="91"/>
  <c r="A37" i="91"/>
  <c r="A38" i="91"/>
  <c r="A39" i="91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5" i="89"/>
  <c r="C4" i="89"/>
  <c r="A5" i="89"/>
  <c r="A6" i="89"/>
  <c r="A7" i="89"/>
  <c r="A8" i="89"/>
  <c r="A9" i="89"/>
  <c r="A10" i="89"/>
  <c r="A11" i="89"/>
  <c r="A12" i="89"/>
  <c r="A13" i="89"/>
  <c r="A14" i="89"/>
  <c r="A15" i="89"/>
  <c r="A16" i="89"/>
  <c r="A17" i="89"/>
  <c r="A18" i="89"/>
  <c r="A19" i="89"/>
  <c r="A20" i="89"/>
  <c r="A21" i="89"/>
  <c r="A22" i="89"/>
  <c r="A23" i="89"/>
  <c r="A24" i="89"/>
  <c r="A25" i="89"/>
  <c r="A26" i="89"/>
  <c r="A27" i="89"/>
  <c r="A28" i="89"/>
  <c r="A29" i="89"/>
  <c r="A30" i="89"/>
  <c r="A31" i="89"/>
  <c r="A32" i="89"/>
  <c r="A33" i="89"/>
  <c r="A34" i="89"/>
  <c r="A35" i="89"/>
  <c r="A36" i="89"/>
  <c r="A37" i="89"/>
  <c r="A38" i="89"/>
  <c r="A39" i="89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</calcChain>
</file>

<file path=xl/sharedStrings.xml><?xml version="1.0" encoding="utf-8"?>
<sst xmlns="http://schemas.openxmlformats.org/spreadsheetml/2006/main" count="237" uniqueCount="123">
  <si>
    <t>Retur til forside</t>
  </si>
  <si>
    <t>Nummer</t>
  </si>
  <si>
    <t>Titel</t>
  </si>
  <si>
    <t>Kildeangivelser til data og eventuelle forklarende anmærkninger til figurer og tabeller findes i rapporten.</t>
  </si>
  <si>
    <t>Økonomi og miljø, 2017</t>
  </si>
  <si>
    <t>Kapitel III: Ægte Opsparing</t>
  </si>
  <si>
    <t>III.3</t>
  </si>
  <si>
    <t>III.2</t>
  </si>
  <si>
    <t>-------------------------- Gigaton --------------------------</t>
  </si>
  <si>
    <t>Koncentration, ændringer heri og udledninger for drivhusgasser</t>
  </si>
  <si>
    <t>Koncentration, (højre akse)</t>
  </si>
  <si>
    <t xml:space="preserve">Udledninger </t>
  </si>
  <si>
    <t>Ændring i koncentration</t>
  </si>
  <si>
    <t>--------------- ppm ---------------</t>
  </si>
  <si>
    <t>III.1</t>
  </si>
  <si>
    <t>Opsparing i klimakapital</t>
  </si>
  <si>
    <t>Gennemsnit</t>
  </si>
  <si>
    <t>-------------- Pct. af BNP --------------</t>
  </si>
  <si>
    <t>Opsparing</t>
  </si>
  <si>
    <t>Opsparing i klimakapital med real prisstigning</t>
  </si>
  <si>
    <t>III.4</t>
  </si>
  <si>
    <t>Helbredsomkostninger</t>
  </si>
  <si>
    <t>Eksterne helbredsomkostninger af luftforurening i Danmark</t>
  </si>
  <si>
    <t>--- Mia. kr., 2010-priser ---</t>
  </si>
  <si>
    <t>Opsparing i luftforurening</t>
  </si>
  <si>
    <t xml:space="preserve">------ Pct. af indtag ------ </t>
  </si>
  <si>
    <t>III.6</t>
  </si>
  <si>
    <t>III.5</t>
  </si>
  <si>
    <t>III.7</t>
  </si>
  <si>
    <t>Andel af kontrollerede indtag med fund af pesticider over grænseværdien</t>
  </si>
  <si>
    <t>Grundvandsovervågning, boringer ≥0,1 µg/l</t>
  </si>
  <si>
    <t>III.8</t>
  </si>
  <si>
    <t>Opsparing i grundvandsressourcen</t>
  </si>
  <si>
    <t>III.9</t>
  </si>
  <si>
    <t>Andel af BVT i råstofudvindingen</t>
  </si>
  <si>
    <t>Olie og gas</t>
  </si>
  <si>
    <t>Grus og sten</t>
  </si>
  <si>
    <t xml:space="preserve">Andet </t>
  </si>
  <si>
    <t>-------------- Andel af BVT --------------</t>
  </si>
  <si>
    <t>Miljøgoder</t>
  </si>
  <si>
    <t>Naturressourcer</t>
  </si>
  <si>
    <t>III.10</t>
  </si>
  <si>
    <t>Opsparing i ikke-fornybare naturressourcer</t>
  </si>
  <si>
    <t>---------------------------- Pct. af BNP ----------------------------</t>
  </si>
  <si>
    <t>Faste priser</t>
  </si>
  <si>
    <t>Gennemsnit (faste priser)</t>
  </si>
  <si>
    <t>Løbende priser</t>
  </si>
  <si>
    <t>Gennemsnit (løbende priser)</t>
  </si>
  <si>
    <t>Opsparing i ikke-fornybare naturressourcer i faste og løbende priser</t>
  </si>
  <si>
    <t>III.11</t>
  </si>
  <si>
    <t>III.12</t>
  </si>
  <si>
    <t>Bestand, dansk andel og danske kvoter for torsk og tobis i relevante farvande</t>
  </si>
  <si>
    <t>-------------------------- Tusind ton, Torsk --------------------------</t>
  </si>
  <si>
    <t>-------------------------- Tusind ton, Tobis --------------------------</t>
  </si>
  <si>
    <t>Bestand, Torsk</t>
  </si>
  <si>
    <t>Dansk andel, Torsk</t>
  </si>
  <si>
    <t>Dansk kvote, Torsk</t>
  </si>
  <si>
    <t>Bestand, Tobis</t>
  </si>
  <si>
    <t>Dansk andel, Tobis</t>
  </si>
  <si>
    <t>Dansk kvote, Tobis</t>
  </si>
  <si>
    <t>III.13</t>
  </si>
  <si>
    <t>Opsparing i fiskeressourcen</t>
  </si>
  <si>
    <t>III.14</t>
  </si>
  <si>
    <t>Opsparing i skov</t>
  </si>
  <si>
    <t>III.15</t>
  </si>
  <si>
    <t>Udvikling i Danmarks ni vigtigste naturtyper</t>
  </si>
  <si>
    <t>Økosystem</t>
  </si>
  <si>
    <t>Tilbagegang</t>
  </si>
  <si>
    <t>Stabil/fremgang</t>
  </si>
  <si>
    <t>Ukendt</t>
  </si>
  <si>
    <t>Total</t>
  </si>
  <si>
    <t>Skov</t>
  </si>
  <si>
    <t>Kyst</t>
  </si>
  <si>
    <t>Græsland/hede</t>
  </si>
  <si>
    <t>Mose/eng</t>
  </si>
  <si>
    <t>Søer</t>
  </si>
  <si>
    <t>Vandløb</t>
  </si>
  <si>
    <t>Havet</t>
  </si>
  <si>
    <t>Agerland</t>
  </si>
  <si>
    <t>Urban</t>
  </si>
  <si>
    <t>III.16</t>
  </si>
  <si>
    <t>Indeks for alle almindelige danske ynglefugle</t>
  </si>
  <si>
    <t>-------- Indeks --------</t>
  </si>
  <si>
    <t>Menneskeskabte formuegoder</t>
  </si>
  <si>
    <t>III.17</t>
  </si>
  <si>
    <t>Opsparing i fysisk kapital</t>
  </si>
  <si>
    <t>--------------------------------------- Pct. af BNP ---------------------------------------</t>
  </si>
  <si>
    <t>Gennemsnit (opsparing)</t>
  </si>
  <si>
    <t>Bruttoinvesteringer</t>
  </si>
  <si>
    <t>Nedslidning</t>
  </si>
  <si>
    <t>III.18</t>
  </si>
  <si>
    <t>Opsparing i videnskapital</t>
  </si>
  <si>
    <t>III.19</t>
  </si>
  <si>
    <t>Global F&amp;U-kapital</t>
  </si>
  <si>
    <t xml:space="preserve">Pct. af Danmarks BNP </t>
  </si>
  <si>
    <t>Forsknings- og udviklingskapital</t>
  </si>
  <si>
    <t>III.20</t>
  </si>
  <si>
    <t>Opsparing i finansiel kapital</t>
  </si>
  <si>
    <t>III.21</t>
  </si>
  <si>
    <t>Udviklingen i samlet kapitalbeholdning</t>
  </si>
  <si>
    <t>-------------------------------------------------------- Pct. af BNP --------------------------------------------------------</t>
  </si>
  <si>
    <t>Fysisk</t>
  </si>
  <si>
    <t>Samlet</t>
  </si>
  <si>
    <t>Viden</t>
  </si>
  <si>
    <t>Finansiel</t>
  </si>
  <si>
    <t>III.22</t>
  </si>
  <si>
    <t>Gennemsnitlig uddannelseslængde</t>
  </si>
  <si>
    <t>Længde</t>
  </si>
  <si>
    <t>------ År ------</t>
  </si>
  <si>
    <t>III.23</t>
  </si>
  <si>
    <t>Opsparing i humankapital, omkostningsmetoden</t>
  </si>
  <si>
    <t>III.24</t>
  </si>
  <si>
    <t>Opsparing i humankapital, indkomstmetoden</t>
  </si>
  <si>
    <t>III.25</t>
  </si>
  <si>
    <t>Opsparing i sundhedskapital</t>
  </si>
  <si>
    <t>Sammenfatning</t>
  </si>
  <si>
    <t>III.26</t>
  </si>
  <si>
    <t>Ægte opsparing</t>
  </si>
  <si>
    <t>Samlet opsparing</t>
  </si>
  <si>
    <t>Natur- og miljøkapital</t>
  </si>
  <si>
    <t>Menneskeskabt kapital</t>
  </si>
  <si>
    <t>null</t>
  </si>
  <si>
    <t>--------------------------- Pct. af BNP 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</si>
</sst>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yyyy"/>
    <numFmt numFmtId="167" formatCode="0.0000"/>
    <numFmt numFmtId="168" formatCode="_ * #,##0.0000_ ;_ * \-#,##0.0000_ ;_ * &quot;-&quot;??_ ;_ @_ 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FF9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>
      <alignment vertical="top"/>
      <protection locked="0"/>
    </xf>
    <xf numFmtId="0" fontId="12" fillId="2" borderId="0" applyNumberFormat="0" applyBorder="0" applyAlignment="0" applyProtection="0">
      <alignment vertical="top"/>
      <protection locked="0"/>
    </xf>
    <xf numFmtId="0" fontId="13" fillId="0" borderId="0"/>
  </cellStyleXfs>
  <cellXfs count="64">
    <xf numFmtId="0" fontId="0" fillId="0" borderId="0" xfId="0"/>
    <xf numFmtId="0" fontId="3" fillId="3" borderId="0" xfId="1" applyFont="1" applyFill="1" applyAlignment="1" applyProtection="1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4" borderId="0" xfId="0" applyFont="1" applyFill="1"/>
    <xf numFmtId="2" fontId="4" fillId="4" borderId="0" xfId="0" applyNumberFormat="1" applyFont="1" applyFill="1" applyAlignment="1">
      <alignment horizontal="center"/>
    </xf>
    <xf numFmtId="0" fontId="8" fillId="3" borderId="0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4" fillId="4" borderId="0" xfId="1" applyFont="1" applyFill="1" applyAlignment="1" applyProtection="1">
      <alignment horizontal="center"/>
    </xf>
    <xf numFmtId="0" fontId="6" fillId="4" borderId="0" xfId="1" applyFont="1" applyFill="1" applyAlignment="1" applyProtection="1">
      <alignment horizontal="center"/>
    </xf>
    <xf numFmtId="0" fontId="5" fillId="4" borderId="1" xfId="0" applyFont="1" applyFill="1" applyBorder="1" applyAlignment="1">
      <alignment horizontal="left"/>
    </xf>
    <xf numFmtId="2" fontId="4" fillId="4" borderId="0" xfId="0" applyNumberFormat="1" applyFont="1" applyFill="1" applyAlignment="1">
      <alignment horizontal="left"/>
    </xf>
    <xf numFmtId="0" fontId="4" fillId="4" borderId="0" xfId="1" applyFont="1" applyFill="1" applyAlignment="1" applyProtection="1">
      <alignment horizontal="left"/>
    </xf>
    <xf numFmtId="0" fontId="10" fillId="4" borderId="0" xfId="1" applyFont="1" applyFill="1" applyAlignment="1" applyProtection="1">
      <alignment horizontal="left"/>
    </xf>
    <xf numFmtId="0" fontId="5" fillId="4" borderId="0" xfId="0" applyFont="1" applyFill="1" applyAlignment="1">
      <alignment horizontal="left"/>
    </xf>
    <xf numFmtId="2" fontId="11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6" fontId="5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4" fillId="5" borderId="0" xfId="0" applyFont="1" applyFill="1"/>
    <xf numFmtId="2" fontId="4" fillId="5" borderId="0" xfId="0" applyNumberFormat="1" applyFont="1" applyFill="1" applyAlignment="1">
      <alignment horizontal="center"/>
    </xf>
    <xf numFmtId="0" fontId="5" fillId="3" borderId="0" xfId="0" applyFont="1" applyFill="1" applyAlignment="1">
      <alignment wrapText="1"/>
    </xf>
    <xf numFmtId="2" fontId="4" fillId="5" borderId="0" xfId="0" applyNumberFormat="1" applyFont="1" applyFill="1"/>
    <xf numFmtId="0" fontId="5" fillId="5" borderId="0" xfId="0" applyFon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2" fontId="4" fillId="5" borderId="0" xfId="0" applyNumberFormat="1" applyFont="1" applyFill="1" applyAlignment="1">
      <alignment horizontal="left"/>
    </xf>
    <xf numFmtId="0" fontId="4" fillId="5" borderId="0" xfId="1" applyFont="1" applyFill="1" applyAlignment="1" applyProtection="1">
      <alignment horizontal="left"/>
    </xf>
    <xf numFmtId="0" fontId="11" fillId="5" borderId="0" xfId="1" applyFont="1" applyFill="1" applyAlignment="1" applyProtection="1"/>
    <xf numFmtId="0" fontId="7" fillId="6" borderId="0" xfId="0" applyFont="1" applyFill="1" applyAlignment="1">
      <alignment vertical="center"/>
    </xf>
    <xf numFmtId="0" fontId="5" fillId="5" borderId="0" xfId="0" applyFont="1" applyFill="1"/>
    <xf numFmtId="0" fontId="5" fillId="6" borderId="0" xfId="0" applyFont="1" applyFill="1" applyAlignment="1">
      <alignment wrapText="1"/>
    </xf>
    <xf numFmtId="168" fontId="4" fillId="5" borderId="0" xfId="0" applyNumberFormat="1" applyFont="1" applyFill="1"/>
    <xf numFmtId="1" fontId="4" fillId="5" borderId="0" xfId="0" applyNumberFormat="1" applyFont="1" applyFill="1"/>
    <xf numFmtId="49" fontId="5" fillId="5" borderId="0" xfId="0" applyNumberFormat="1" applyFont="1" applyFill="1" applyAlignment="1"/>
    <xf numFmtId="2" fontId="4" fillId="5" borderId="0" xfId="0" applyNumberFormat="1" applyFont="1" applyFill="1" applyAlignment="1">
      <alignment horizontal="right"/>
    </xf>
    <xf numFmtId="49" fontId="5" fillId="5" borderId="0" xfId="0" applyNumberFormat="1" applyFont="1" applyFill="1" applyAlignment="1">
      <alignment horizontal="center"/>
    </xf>
    <xf numFmtId="0" fontId="5" fillId="6" borderId="0" xfId="0" applyFont="1" applyFill="1"/>
    <xf numFmtId="165" fontId="4" fillId="5" borderId="0" xfId="0" applyNumberFormat="1" applyFont="1" applyFill="1"/>
    <xf numFmtId="0" fontId="5" fillId="6" borderId="0" xfId="0" applyFont="1" applyFill="1" applyAlignment="1">
      <alignment horizontal="left"/>
    </xf>
    <xf numFmtId="0" fontId="4" fillId="5" borderId="0" xfId="0" applyFont="1" applyFill="1" applyAlignment="1">
      <alignment horizontal="justify" vertical="center"/>
    </xf>
    <xf numFmtId="0" fontId="11" fillId="5" borderId="0" xfId="1" applyFont="1" applyFill="1" applyAlignment="1" applyProtection="1">
      <alignment horizontal="left"/>
    </xf>
    <xf numFmtId="167" fontId="4" fillId="5" borderId="0" xfId="0" applyNumberFormat="1" applyFont="1" applyFill="1"/>
    <xf numFmtId="0" fontId="5" fillId="5" borderId="0" xfId="1" applyFont="1" applyFill="1" applyAlignment="1" applyProtection="1">
      <alignment horizontal="left"/>
    </xf>
    <xf numFmtId="0" fontId="5" fillId="6" borderId="0" xfId="0" applyFont="1" applyFill="1" applyAlignment="1">
      <alignment horizontal="left" wrapText="1"/>
    </xf>
    <xf numFmtId="165" fontId="4" fillId="5" borderId="0" xfId="0" applyNumberFormat="1" applyFont="1" applyFill="1" applyAlignment="1">
      <alignment horizontal="right"/>
    </xf>
    <xf numFmtId="1" fontId="4" fillId="5" borderId="0" xfId="0" applyNumberFormat="1" applyFont="1" applyFill="1" applyAlignment="1">
      <alignment horizontal="right"/>
    </xf>
    <xf numFmtId="165" fontId="5" fillId="5" borderId="0" xfId="0" applyNumberFormat="1" applyFont="1" applyFill="1"/>
    <xf numFmtId="2" fontId="5" fillId="4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5" fontId="14" fillId="5" borderId="0" xfId="0" applyNumberFormat="1" applyFont="1" applyFill="1"/>
    <xf numFmtId="164" fontId="4" fillId="5" borderId="0" xfId="0" applyNumberFormat="1" applyFont="1" applyFill="1" applyAlignment="1">
      <alignment horizontal="right"/>
    </xf>
    <xf numFmtId="0" fontId="4" fillId="3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49" fontId="5" fillId="5" borderId="0" xfId="0" applyNumberFormat="1" applyFont="1" applyFill="1" applyAlignment="1">
      <alignment horizontal="center"/>
    </xf>
  </cellXfs>
  <cellStyles count="4">
    <cellStyle name="Hyperlink 2" xfId="2"/>
    <cellStyle name="Link" xfId="1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1"/>
          <c:tx>
            <c:strRef>
              <c:f>'Ark1'!$C$2</c:f>
              <c:strCache>
                <c:ptCount val="1"/>
                <c:pt idx="0">
                  <c:v>Udledninger </c:v>
                </c:pt>
              </c:strCache>
            </c:strRef>
          </c:tx>
          <c:spPr>
            <a:ln>
              <a:solidFill>
                <a:srgbClr val="A48544"/>
              </a:solidFill>
            </a:ln>
          </c:spPr>
          <c:marker>
            <c:symbol val="none"/>
          </c:marker>
          <c:cat>
            <c:numRef>
              <c:f>'Ark1'!$A$4:$A$39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'Ark1'!$C$4:$C$36</c:f>
              <c:numCache>
                <c:formatCode>General</c:formatCode>
                <c:ptCount val="33"/>
                <c:pt idx="0">
                  <c:v>33.480327210596897</c:v>
                </c:pt>
                <c:pt idx="1">
                  <c:v>32.418038866428802</c:v>
                </c:pt>
                <c:pt idx="2">
                  <c:v>34.370124105439999</c:v>
                </c:pt>
                <c:pt idx="3">
                  <c:v>33.852269087026798</c:v>
                </c:pt>
                <c:pt idx="4">
                  <c:v>32.822992331076399</c:v>
                </c:pt>
                <c:pt idx="5">
                  <c:v>33.080640786028098</c:v>
                </c:pt>
                <c:pt idx="6">
                  <c:v>34.049392448786499</c:v>
                </c:pt>
                <c:pt idx="7">
                  <c:v>35.963102016210499</c:v>
                </c:pt>
                <c:pt idx="8">
                  <c:v>35.4783255939832</c:v>
                </c:pt>
                <c:pt idx="9">
                  <c:v>36.108991652197702</c:v>
                </c:pt>
                <c:pt idx="10">
                  <c:v>38.232170056865399</c:v>
                </c:pt>
                <c:pt idx="11">
                  <c:v>38.587503846599695</c:v>
                </c:pt>
                <c:pt idx="12">
                  <c:v>39.824354989394394</c:v>
                </c:pt>
                <c:pt idx="13">
                  <c:v>38.081369634678801</c:v>
                </c:pt>
                <c:pt idx="14">
                  <c:v>38.810306956182004</c:v>
                </c:pt>
                <c:pt idx="15">
                  <c:v>39.040328229157296</c:v>
                </c:pt>
                <c:pt idx="16">
                  <c:v>39.258545340285899</c:v>
                </c:pt>
                <c:pt idx="17">
                  <c:v>43.375207967958097</c:v>
                </c:pt>
                <c:pt idx="18">
                  <c:v>44.0482706463198</c:v>
                </c:pt>
                <c:pt idx="19">
                  <c:v>40.891983493489498</c:v>
                </c:pt>
                <c:pt idx="20">
                  <c:v>40.563436995399599</c:v>
                </c:pt>
                <c:pt idx="21">
                  <c:v>40.365672947174197</c:v>
                </c:pt>
                <c:pt idx="22">
                  <c:v>43.070574636854502</c:v>
                </c:pt>
                <c:pt idx="23">
                  <c:v>44.422304869305606</c:v>
                </c:pt>
                <c:pt idx="24">
                  <c:v>45.6588979939444</c:v>
                </c:pt>
                <c:pt idx="25">
                  <c:v>47.216058671085797</c:v>
                </c:pt>
                <c:pt idx="26">
                  <c:v>48.639987965055305</c:v>
                </c:pt>
                <c:pt idx="27">
                  <c:v>49.9773871136913</c:v>
                </c:pt>
                <c:pt idx="28">
                  <c:v>48.664440843060596</c:v>
                </c:pt>
                <c:pt idx="29">
                  <c:v>48.150621228398599</c:v>
                </c:pt>
                <c:pt idx="30">
                  <c:v>50.911113676719097</c:v>
                </c:pt>
                <c:pt idx="31">
                  <c:v>52.790526995632199</c:v>
                </c:pt>
                <c:pt idx="32">
                  <c:v>53.5263028283888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'Ark1'!$D$2</c:f>
              <c:strCache>
                <c:ptCount val="1"/>
                <c:pt idx="0">
                  <c:v>Ændring i koncentration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'Ark1'!$D$4:$D$39</c:f>
              <c:numCache>
                <c:formatCode>General</c:formatCode>
                <c:ptCount val="36"/>
                <c:pt idx="0">
                  <c:v>23.429999999999836</c:v>
                </c:pt>
                <c:pt idx="1">
                  <c:v>23.429999999999836</c:v>
                </c:pt>
                <c:pt idx="2">
                  <c:v>15.619999999999891</c:v>
                </c:pt>
                <c:pt idx="3">
                  <c:v>31.240000000000236</c:v>
                </c:pt>
                <c:pt idx="4">
                  <c:v>15.619999999999891</c:v>
                </c:pt>
                <c:pt idx="5">
                  <c:v>31.240000000000236</c:v>
                </c:pt>
                <c:pt idx="6">
                  <c:v>23.429999999999836</c:v>
                </c:pt>
                <c:pt idx="7">
                  <c:v>23.429999999999836</c:v>
                </c:pt>
                <c:pt idx="8">
                  <c:v>39.050000000000182</c:v>
                </c:pt>
                <c:pt idx="9">
                  <c:v>23.429999999999836</c:v>
                </c:pt>
                <c:pt idx="10">
                  <c:v>23.430000000000291</c:v>
                </c:pt>
                <c:pt idx="11">
                  <c:v>15.619999999999891</c:v>
                </c:pt>
                <c:pt idx="12">
                  <c:v>15.619999999999891</c:v>
                </c:pt>
                <c:pt idx="13">
                  <c:v>15.619999999999891</c:v>
                </c:pt>
                <c:pt idx="14">
                  <c:v>15.620000000000346</c:v>
                </c:pt>
                <c:pt idx="15">
                  <c:v>23.429999999999836</c:v>
                </c:pt>
                <c:pt idx="16">
                  <c:v>15.619999999999891</c:v>
                </c:pt>
                <c:pt idx="17">
                  <c:v>15.619999999999891</c:v>
                </c:pt>
                <c:pt idx="18">
                  <c:v>31.240000000000236</c:v>
                </c:pt>
                <c:pt idx="19">
                  <c:v>23.429999999999836</c:v>
                </c:pt>
                <c:pt idx="20">
                  <c:v>15.620000000000346</c:v>
                </c:pt>
                <c:pt idx="21">
                  <c:v>15.619999999999891</c:v>
                </c:pt>
                <c:pt idx="22">
                  <c:v>23.429999999999836</c:v>
                </c:pt>
                <c:pt idx="23">
                  <c:v>23.429999999999836</c:v>
                </c:pt>
                <c:pt idx="24">
                  <c:v>23.430000000000291</c:v>
                </c:pt>
                <c:pt idx="25">
                  <c:v>15.619999999999891</c:v>
                </c:pt>
                <c:pt idx="26">
                  <c:v>23.429999999999836</c:v>
                </c:pt>
                <c:pt idx="27">
                  <c:v>23.430000000000291</c:v>
                </c:pt>
                <c:pt idx="28">
                  <c:v>23.429999999999836</c:v>
                </c:pt>
                <c:pt idx="29">
                  <c:v>15.619999999999891</c:v>
                </c:pt>
                <c:pt idx="30">
                  <c:v>31.240000000000236</c:v>
                </c:pt>
                <c:pt idx="31">
                  <c:v>15.619999999999891</c:v>
                </c:pt>
                <c:pt idx="32">
                  <c:v>23.429999999999836</c:v>
                </c:pt>
                <c:pt idx="33">
                  <c:v>31.240000000000236</c:v>
                </c:pt>
                <c:pt idx="34">
                  <c:v>23.429999999999836</c:v>
                </c:pt>
                <c:pt idx="35">
                  <c:v>31.240000000000236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58752"/>
        <c:axId val="110460288"/>
      </c:lineChart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Koncentration, (højre akse)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'Ark1'!$B$4:$B$39</c:f>
              <c:numCache>
                <c:formatCode>General</c:formatCode>
                <c:ptCount val="36"/>
                <c:pt idx="0">
                  <c:v>385</c:v>
                </c:pt>
                <c:pt idx="1">
                  <c:v>388</c:v>
                </c:pt>
                <c:pt idx="2">
                  <c:v>390</c:v>
                </c:pt>
                <c:pt idx="3">
                  <c:v>394</c:v>
                </c:pt>
                <c:pt idx="4">
                  <c:v>396</c:v>
                </c:pt>
                <c:pt idx="5">
                  <c:v>400</c:v>
                </c:pt>
                <c:pt idx="6">
                  <c:v>403</c:v>
                </c:pt>
                <c:pt idx="7">
                  <c:v>406</c:v>
                </c:pt>
                <c:pt idx="8">
                  <c:v>411</c:v>
                </c:pt>
                <c:pt idx="9">
                  <c:v>414</c:v>
                </c:pt>
                <c:pt idx="10">
                  <c:v>417</c:v>
                </c:pt>
                <c:pt idx="11">
                  <c:v>419</c:v>
                </c:pt>
                <c:pt idx="12">
                  <c:v>421</c:v>
                </c:pt>
                <c:pt idx="13">
                  <c:v>423</c:v>
                </c:pt>
                <c:pt idx="14">
                  <c:v>425</c:v>
                </c:pt>
                <c:pt idx="15">
                  <c:v>428</c:v>
                </c:pt>
                <c:pt idx="16">
                  <c:v>430</c:v>
                </c:pt>
                <c:pt idx="17">
                  <c:v>432</c:v>
                </c:pt>
                <c:pt idx="18">
                  <c:v>436</c:v>
                </c:pt>
                <c:pt idx="19">
                  <c:v>439</c:v>
                </c:pt>
                <c:pt idx="20">
                  <c:v>441</c:v>
                </c:pt>
                <c:pt idx="21">
                  <c:v>443</c:v>
                </c:pt>
                <c:pt idx="22">
                  <c:v>446</c:v>
                </c:pt>
                <c:pt idx="23">
                  <c:v>449</c:v>
                </c:pt>
                <c:pt idx="24">
                  <c:v>452</c:v>
                </c:pt>
                <c:pt idx="25">
                  <c:v>454</c:v>
                </c:pt>
                <c:pt idx="26">
                  <c:v>457</c:v>
                </c:pt>
                <c:pt idx="27">
                  <c:v>460</c:v>
                </c:pt>
                <c:pt idx="28">
                  <c:v>463</c:v>
                </c:pt>
                <c:pt idx="29">
                  <c:v>465</c:v>
                </c:pt>
                <c:pt idx="30">
                  <c:v>469</c:v>
                </c:pt>
                <c:pt idx="31">
                  <c:v>471</c:v>
                </c:pt>
                <c:pt idx="32">
                  <c:v>474</c:v>
                </c:pt>
                <c:pt idx="33">
                  <c:v>478</c:v>
                </c:pt>
                <c:pt idx="34">
                  <c:v>481</c:v>
                </c:pt>
                <c:pt idx="35">
                  <c:v>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66176"/>
        <c:axId val="110467712"/>
      </c:lineChart>
      <c:catAx>
        <c:axId val="11045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04602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0460288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0458752"/>
        <c:crossesAt val="1"/>
        <c:crossBetween val="midCat"/>
        <c:majorUnit val="10"/>
      </c:valAx>
      <c:catAx>
        <c:axId val="11046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467712"/>
        <c:crosses val="autoZero"/>
        <c:auto val="1"/>
        <c:lblAlgn val="ctr"/>
        <c:lblOffset val="100"/>
        <c:noMultiLvlLbl val="0"/>
      </c:catAx>
      <c:valAx>
        <c:axId val="110467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10466176"/>
        <c:crosses val="max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4.9206349206349205E-2"/>
          <c:y val="5.6919724657059377E-2"/>
          <c:w val="0.26775503062117234"/>
          <c:h val="0.17578447977021738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0"/>
          <c:order val="0"/>
          <c:tx>
            <c:strRef>
              <c:f>'Ark10'!$B$2</c:f>
              <c:strCache>
                <c:ptCount val="1"/>
                <c:pt idx="0">
                  <c:v>Faste priser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'Ark10'!$B$4:$B$39</c:f>
              <c:numCache>
                <c:formatCode>0,000</c:formatCode>
                <c:ptCount val="36"/>
                <c:pt idx="0">
                  <c:v>0.24751634662334299</c:v>
                </c:pt>
                <c:pt idx="1">
                  <c:v>0.19285837014579457</c:v>
                </c:pt>
                <c:pt idx="2">
                  <c:v>-1.9650833880137338E-2</c:v>
                </c:pt>
                <c:pt idx="3">
                  <c:v>1.3131409903907404E-2</c:v>
                </c:pt>
                <c:pt idx="4">
                  <c:v>6.8882544183564792E-2</c:v>
                </c:pt>
                <c:pt idx="5">
                  <c:v>-0.189514677002625</c:v>
                </c:pt>
                <c:pt idx="6">
                  <c:v>-0.52916198856803498</c:v>
                </c:pt>
                <c:pt idx="7">
                  <c:v>-0.91207429687328745</c:v>
                </c:pt>
                <c:pt idx="8">
                  <c:v>-0.94682573583263574</c:v>
                </c:pt>
                <c:pt idx="9">
                  <c:v>-1.198191469154281</c:v>
                </c:pt>
                <c:pt idx="10">
                  <c:v>-1.2317688885535136</c:v>
                </c:pt>
                <c:pt idx="11">
                  <c:v>-1.4579620173143675</c:v>
                </c:pt>
                <c:pt idx="12">
                  <c:v>-1.6433907668935803</c:v>
                </c:pt>
                <c:pt idx="13">
                  <c:v>-1.7706485918591024</c:v>
                </c:pt>
                <c:pt idx="14">
                  <c:v>-1.8084329994810564</c:v>
                </c:pt>
                <c:pt idx="15">
                  <c:v>-1.8671646607157231</c:v>
                </c:pt>
                <c:pt idx="16">
                  <c:v>-2.2891844929408163</c:v>
                </c:pt>
                <c:pt idx="17">
                  <c:v>-2.5458141806852921</c:v>
                </c:pt>
                <c:pt idx="18">
                  <c:v>-2.2303868264708027</c:v>
                </c:pt>
                <c:pt idx="19">
                  <c:v>-2.8078665968241907</c:v>
                </c:pt>
                <c:pt idx="20">
                  <c:v>-3.4211487185637228</c:v>
                </c:pt>
                <c:pt idx="21">
                  <c:v>-3.0840768955146558</c:v>
                </c:pt>
                <c:pt idx="22">
                  <c:v>-3.2211540882739387</c:v>
                </c:pt>
                <c:pt idx="23">
                  <c:v>-3.0814951710942338</c:v>
                </c:pt>
                <c:pt idx="24">
                  <c:v>-3.5387785216200984</c:v>
                </c:pt>
                <c:pt idx="25">
                  <c:v>-3.4418707155849702</c:v>
                </c:pt>
                <c:pt idx="26">
                  <c:v>-3.0056110791798014</c:v>
                </c:pt>
                <c:pt idx="27">
                  <c:v>-2.5680557405582731</c:v>
                </c:pt>
                <c:pt idx="28">
                  <c:v>-2.1512058306395487</c:v>
                </c:pt>
                <c:pt idx="29">
                  <c:v>-1.9098024577524058</c:v>
                </c:pt>
                <c:pt idx="30">
                  <c:v>-1.7773934440170387</c:v>
                </c:pt>
                <c:pt idx="31">
                  <c:v>-1.5269685287228423</c:v>
                </c:pt>
                <c:pt idx="32">
                  <c:v>-1.2891555220734916</c:v>
                </c:pt>
                <c:pt idx="33">
                  <c:v>-0.94006328662415584</c:v>
                </c:pt>
                <c:pt idx="34">
                  <c:v>-0.72846952768006579</c:v>
                </c:pt>
                <c:pt idx="35">
                  <c:v>-0.54725770325711964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'Ark10'!$C$2</c:f>
              <c:strCache>
                <c:ptCount val="1"/>
                <c:pt idx="0">
                  <c:v>Gennemsnit (faste priser)</c:v>
                </c:pt>
              </c:strCache>
            </c:strRef>
          </c:tx>
          <c:spPr>
            <a:ln>
              <a:solidFill>
                <a:srgbClr val="093353"/>
              </a:solidFill>
              <a:prstDash val="dash"/>
            </a:ln>
          </c:spPr>
          <c:marker>
            <c:symbol val="none"/>
          </c:marker>
          <c:cat>
            <c:numRef>
              <c:f>'Ark10'!$A$4:$A$39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'Ark10'!$C$4:$C$39</c:f>
              <c:numCache>
                <c:formatCode>0,000</c:formatCode>
                <c:ptCount val="36"/>
                <c:pt idx="0">
                  <c:v>-1.643282155093033</c:v>
                </c:pt>
                <c:pt idx="1">
                  <c:v>-1.643282155093033</c:v>
                </c:pt>
                <c:pt idx="2">
                  <c:v>-1.643282155093033</c:v>
                </c:pt>
                <c:pt idx="3">
                  <c:v>-1.643282155093033</c:v>
                </c:pt>
                <c:pt idx="4">
                  <c:v>-1.643282155093033</c:v>
                </c:pt>
                <c:pt idx="5">
                  <c:v>-1.643282155093033</c:v>
                </c:pt>
                <c:pt idx="6">
                  <c:v>-1.643282155093033</c:v>
                </c:pt>
                <c:pt idx="7">
                  <c:v>-1.643282155093033</c:v>
                </c:pt>
                <c:pt idx="8">
                  <c:v>-1.643282155093033</c:v>
                </c:pt>
                <c:pt idx="9">
                  <c:v>-1.643282155093033</c:v>
                </c:pt>
                <c:pt idx="10">
                  <c:v>-1.643282155093033</c:v>
                </c:pt>
                <c:pt idx="11">
                  <c:v>-1.643282155093033</c:v>
                </c:pt>
                <c:pt idx="12">
                  <c:v>-1.643282155093033</c:v>
                </c:pt>
                <c:pt idx="13">
                  <c:v>-1.643282155093033</c:v>
                </c:pt>
                <c:pt idx="14">
                  <c:v>-1.643282155093033</c:v>
                </c:pt>
                <c:pt idx="15">
                  <c:v>-1.643282155093033</c:v>
                </c:pt>
                <c:pt idx="16">
                  <c:v>-1.643282155093033</c:v>
                </c:pt>
                <c:pt idx="17">
                  <c:v>-1.643282155093033</c:v>
                </c:pt>
                <c:pt idx="18">
                  <c:v>-1.643282155093033</c:v>
                </c:pt>
                <c:pt idx="19">
                  <c:v>-1.643282155093033</c:v>
                </c:pt>
                <c:pt idx="20">
                  <c:v>-1.643282155093033</c:v>
                </c:pt>
                <c:pt idx="21">
                  <c:v>-1.643282155093033</c:v>
                </c:pt>
                <c:pt idx="22">
                  <c:v>-1.643282155093033</c:v>
                </c:pt>
                <c:pt idx="23">
                  <c:v>-1.643282155093033</c:v>
                </c:pt>
                <c:pt idx="24">
                  <c:v>-1.643282155093033</c:v>
                </c:pt>
                <c:pt idx="25">
                  <c:v>-1.643282155093033</c:v>
                </c:pt>
                <c:pt idx="26">
                  <c:v>-1.643282155093033</c:v>
                </c:pt>
                <c:pt idx="27">
                  <c:v>-1.643282155093033</c:v>
                </c:pt>
                <c:pt idx="28">
                  <c:v>-1.643282155093033</c:v>
                </c:pt>
                <c:pt idx="29">
                  <c:v>-1.643282155093033</c:v>
                </c:pt>
                <c:pt idx="30">
                  <c:v>-1.643282155093033</c:v>
                </c:pt>
                <c:pt idx="31">
                  <c:v>-1.643282155093033</c:v>
                </c:pt>
                <c:pt idx="32">
                  <c:v>-1.643282155093033</c:v>
                </c:pt>
                <c:pt idx="33">
                  <c:v>-1.643282155093033</c:v>
                </c:pt>
                <c:pt idx="34">
                  <c:v>-1.643282155093033</c:v>
                </c:pt>
                <c:pt idx="35">
                  <c:v>-1.643282155093033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'Ark10'!$D$2</c:f>
              <c:strCache>
                <c:ptCount val="1"/>
                <c:pt idx="0">
                  <c:v>Løbende priser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cat>
            <c:numRef>
              <c:f>'Ark10'!$A$4:$A$39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'Ark10'!$D$4:$D$39</c:f>
              <c:numCache>
                <c:formatCode>0,000</c:formatCode>
                <c:ptCount val="36"/>
                <c:pt idx="0">
                  <c:v>0.15126191517491433</c:v>
                </c:pt>
                <c:pt idx="1">
                  <c:v>1.1779107985122191E-2</c:v>
                </c:pt>
                <c:pt idx="2">
                  <c:v>-0.2751775980166235</c:v>
                </c:pt>
                <c:pt idx="3">
                  <c:v>-0.15568792904212139</c:v>
                </c:pt>
                <c:pt idx="4">
                  <c:v>-9.9952736620538205E-2</c:v>
                </c:pt>
                <c:pt idx="5">
                  <c:v>-0.37936890490700848</c:v>
                </c:pt>
                <c:pt idx="6">
                  <c:v>-0.1183365672398662</c:v>
                </c:pt>
                <c:pt idx="7">
                  <c:v>-0.10105454436134431</c:v>
                </c:pt>
                <c:pt idx="8">
                  <c:v>4.5983513403715891E-2</c:v>
                </c:pt>
                <c:pt idx="9">
                  <c:v>-0.15994959438662548</c:v>
                </c:pt>
                <c:pt idx="10">
                  <c:v>-0.25012941128857996</c:v>
                </c:pt>
                <c:pt idx="11">
                  <c:v>-0.20408492962658156</c:v>
                </c:pt>
                <c:pt idx="12">
                  <c:v>-0.21016795031107366</c:v>
                </c:pt>
                <c:pt idx="13">
                  <c:v>-0.13594033923423968</c:v>
                </c:pt>
                <c:pt idx="14">
                  <c:v>-8.7269886382227102E-2</c:v>
                </c:pt>
                <c:pt idx="15">
                  <c:v>-7.6593708332609742E-2</c:v>
                </c:pt>
                <c:pt idx="16">
                  <c:v>-0.36307654978199011</c:v>
                </c:pt>
                <c:pt idx="17">
                  <c:v>-0.46543800915952743</c:v>
                </c:pt>
                <c:pt idx="18">
                  <c:v>-0.17044017308775469</c:v>
                </c:pt>
                <c:pt idx="19">
                  <c:v>-0.57728222075985824</c:v>
                </c:pt>
                <c:pt idx="20">
                  <c:v>-1.8803899580379104</c:v>
                </c:pt>
                <c:pt idx="21">
                  <c:v>-1.4599446164345409</c:v>
                </c:pt>
                <c:pt idx="22">
                  <c:v>-1.3805119725215933</c:v>
                </c:pt>
                <c:pt idx="23">
                  <c:v>-1.2807062601661665</c:v>
                </c:pt>
                <c:pt idx="24">
                  <c:v>-1.7247186422850982</c:v>
                </c:pt>
                <c:pt idx="25">
                  <c:v>-2.5339902546305639</c:v>
                </c:pt>
                <c:pt idx="26">
                  <c:v>-2.7380428708998608</c:v>
                </c:pt>
                <c:pt idx="27">
                  <c:v>-2.5642308543889767</c:v>
                </c:pt>
                <c:pt idx="28">
                  <c:v>-2.7716831254475509</c:v>
                </c:pt>
                <c:pt idx="29">
                  <c:v>-1.4930095816665632</c:v>
                </c:pt>
                <c:pt idx="30">
                  <c:v>-1.7801345830806998</c:v>
                </c:pt>
                <c:pt idx="31">
                  <c:v>-2.1425386088992413</c:v>
                </c:pt>
                <c:pt idx="32">
                  <c:v>-2.0549318681457858</c:v>
                </c:pt>
                <c:pt idx="33">
                  <c:v>-1.5467293230939685</c:v>
                </c:pt>
                <c:pt idx="34">
                  <c:v>-1.1251760647969027</c:v>
                </c:pt>
                <c:pt idx="35">
                  <c:v>-0.39044954767012746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'Ark10'!$E$2</c:f>
              <c:strCache>
                <c:ptCount val="1"/>
                <c:pt idx="0">
                  <c:v>Gennemsnit (løbende priser)</c:v>
                </c:pt>
              </c:strCache>
            </c:strRef>
          </c:tx>
          <c:spPr>
            <a:ln>
              <a:solidFill>
                <a:srgbClr val="CFB88A"/>
              </a:solidFill>
              <a:prstDash val="dash"/>
            </a:ln>
          </c:spPr>
          <c:marker>
            <c:symbol val="none"/>
          </c:marker>
          <c:cat>
            <c:numRef>
              <c:f>'Ark10'!$A$4:$A$39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'Ark10'!$E$4:$E$39</c:f>
              <c:numCache>
                <c:formatCode>0,000</c:formatCode>
                <c:ptCount val="36"/>
                <c:pt idx="0">
                  <c:v>-0.9024476291150102</c:v>
                </c:pt>
                <c:pt idx="1">
                  <c:v>-0.9024476291150102</c:v>
                </c:pt>
                <c:pt idx="2">
                  <c:v>-0.9024476291150102</c:v>
                </c:pt>
                <c:pt idx="3">
                  <c:v>-0.9024476291150102</c:v>
                </c:pt>
                <c:pt idx="4">
                  <c:v>-0.9024476291150102</c:v>
                </c:pt>
                <c:pt idx="5">
                  <c:v>-0.9024476291150102</c:v>
                </c:pt>
                <c:pt idx="6">
                  <c:v>-0.9024476291150102</c:v>
                </c:pt>
                <c:pt idx="7">
                  <c:v>-0.9024476291150102</c:v>
                </c:pt>
                <c:pt idx="8">
                  <c:v>-0.9024476291150102</c:v>
                </c:pt>
                <c:pt idx="9">
                  <c:v>-0.9024476291150102</c:v>
                </c:pt>
                <c:pt idx="10">
                  <c:v>-0.9024476291150102</c:v>
                </c:pt>
                <c:pt idx="11">
                  <c:v>-0.9024476291150102</c:v>
                </c:pt>
                <c:pt idx="12">
                  <c:v>-0.9024476291150102</c:v>
                </c:pt>
                <c:pt idx="13">
                  <c:v>-0.9024476291150102</c:v>
                </c:pt>
                <c:pt idx="14">
                  <c:v>-0.9024476291150102</c:v>
                </c:pt>
                <c:pt idx="15">
                  <c:v>-0.9024476291150102</c:v>
                </c:pt>
                <c:pt idx="16">
                  <c:v>-0.9024476291150102</c:v>
                </c:pt>
                <c:pt idx="17">
                  <c:v>-0.9024476291150102</c:v>
                </c:pt>
                <c:pt idx="18">
                  <c:v>-0.9024476291150102</c:v>
                </c:pt>
                <c:pt idx="19">
                  <c:v>-0.9024476291150102</c:v>
                </c:pt>
                <c:pt idx="20">
                  <c:v>-0.9024476291150102</c:v>
                </c:pt>
                <c:pt idx="21">
                  <c:v>-0.9024476291150102</c:v>
                </c:pt>
                <c:pt idx="22">
                  <c:v>-0.9024476291150102</c:v>
                </c:pt>
                <c:pt idx="23">
                  <c:v>-0.9024476291150102</c:v>
                </c:pt>
                <c:pt idx="24">
                  <c:v>-0.9024476291150102</c:v>
                </c:pt>
                <c:pt idx="25">
                  <c:v>-0.9024476291150102</c:v>
                </c:pt>
                <c:pt idx="26">
                  <c:v>-0.9024476291150102</c:v>
                </c:pt>
                <c:pt idx="27">
                  <c:v>-0.9024476291150102</c:v>
                </c:pt>
                <c:pt idx="28">
                  <c:v>-0.9024476291150102</c:v>
                </c:pt>
                <c:pt idx="29">
                  <c:v>-0.9024476291150102</c:v>
                </c:pt>
                <c:pt idx="30">
                  <c:v>-0.9024476291150102</c:v>
                </c:pt>
                <c:pt idx="31">
                  <c:v>-0.9024476291150102</c:v>
                </c:pt>
                <c:pt idx="32">
                  <c:v>-0.9024476291150102</c:v>
                </c:pt>
                <c:pt idx="33">
                  <c:v>-0.9024476291150102</c:v>
                </c:pt>
                <c:pt idx="34">
                  <c:v>-0.9024476291150102</c:v>
                </c:pt>
                <c:pt idx="35">
                  <c:v>-0.9024476291150102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77632"/>
        <c:axId val="119879168"/>
      </c:lineChart>
      <c:catAx>
        <c:axId val="11987763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9879168"/>
        <c:crossesAt val="-4"/>
        <c:auto val="1"/>
        <c:lblAlgn val="ctr"/>
        <c:lblOffset val="100"/>
        <c:tickLblSkip val="5"/>
        <c:tickMarkSkip val="1"/>
        <c:noMultiLvlLbl val="0"/>
      </c:catAx>
      <c:valAx>
        <c:axId val="119879168"/>
        <c:scaling>
          <c:orientation val="minMax"/>
          <c:max val="2.5"/>
          <c:min val="-4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987763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8.7301587301587297E-2"/>
          <c:y val="5.346545832714307E-2"/>
          <c:w val="0.35057255343082117"/>
          <c:h val="0.20021175654929926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20359955005625E-2"/>
          <c:y val="4.4706240242299529E-2"/>
          <c:w val="0.93326059242594672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'Ark11'!$B$2</c:f>
              <c:strCache>
                <c:ptCount val="1"/>
                <c:pt idx="0">
                  <c:v>Bestand, Torsk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'Ark11'!$A$4:$A$29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'Ark11'!$B$4:$B$29</c:f>
              <c:numCache>
                <c:formatCode>0</c:formatCode>
                <c:ptCount val="26"/>
                <c:pt idx="0">
                  <c:v>663.01199999999994</c:v>
                </c:pt>
                <c:pt idx="1">
                  <c:v>551.75300000000004</c:v>
                </c:pt>
                <c:pt idx="2">
                  <c:v>693.06399999999996</c:v>
                </c:pt>
                <c:pt idx="3">
                  <c:v>598.09900000000005</c:v>
                </c:pt>
                <c:pt idx="4">
                  <c:v>822.87</c:v>
                </c:pt>
                <c:pt idx="5">
                  <c:v>859.67899999999997</c:v>
                </c:pt>
                <c:pt idx="6">
                  <c:v>705.10900000000004</c:v>
                </c:pt>
                <c:pt idx="7">
                  <c:v>885.82100000000003</c:v>
                </c:pt>
                <c:pt idx="8">
                  <c:v>537.48099999999999</c:v>
                </c:pt>
                <c:pt idx="9">
                  <c:v>421.14</c:v>
                </c:pt>
                <c:pt idx="10">
                  <c:v>494.584</c:v>
                </c:pt>
                <c:pt idx="11">
                  <c:v>391.154</c:v>
                </c:pt>
                <c:pt idx="12">
                  <c:v>342.28500000000003</c:v>
                </c:pt>
                <c:pt idx="13">
                  <c:v>312.17200000000003</c:v>
                </c:pt>
                <c:pt idx="14">
                  <c:v>282.33999999999997</c:v>
                </c:pt>
                <c:pt idx="15">
                  <c:v>294.49299999999999</c:v>
                </c:pt>
                <c:pt idx="16">
                  <c:v>330.09100000000001</c:v>
                </c:pt>
                <c:pt idx="17">
                  <c:v>376.197</c:v>
                </c:pt>
                <c:pt idx="18">
                  <c:v>406.13200000000001</c:v>
                </c:pt>
                <c:pt idx="19">
                  <c:v>470.209</c:v>
                </c:pt>
                <c:pt idx="20">
                  <c:v>490.46199999999999</c:v>
                </c:pt>
                <c:pt idx="21">
                  <c:v>475.334</c:v>
                </c:pt>
                <c:pt idx="22">
                  <c:v>491.14699999999999</c:v>
                </c:pt>
                <c:pt idx="23">
                  <c:v>418.78859080415708</c:v>
                </c:pt>
                <c:pt idx="24">
                  <c:v>487.59144262782115</c:v>
                </c:pt>
                <c:pt idx="25">
                  <c:v>546.4331886239255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'Ark11'!$C$2</c:f>
              <c:strCache>
                <c:ptCount val="1"/>
                <c:pt idx="0">
                  <c:v>Dansk andel, Torsk</c:v>
                </c:pt>
              </c:strCache>
            </c:strRef>
          </c:tx>
          <c:spPr>
            <a:ln>
              <a:solidFill>
                <a:srgbClr val="CFB88A"/>
              </a:solidFill>
              <a:prstDash val="solid"/>
            </a:ln>
          </c:spPr>
          <c:marker>
            <c:symbol val="none"/>
          </c:marker>
          <c:cat>
            <c:numRef>
              <c:f>'Ark11'!$A$4:$A$29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'Ark11'!$C$4:$C$29</c:f>
              <c:numCache>
                <c:formatCode>0</c:formatCode>
                <c:ptCount val="26"/>
                <c:pt idx="0">
                  <c:v>184.24253409555084</c:v>
                </c:pt>
                <c:pt idx="1">
                  <c:v>153.32508448538258</c:v>
                </c:pt>
                <c:pt idx="2">
                  <c:v>192.59359958854265</c:v>
                </c:pt>
                <c:pt idx="3">
                  <c:v>166.20404366740701</c:v>
                </c:pt>
                <c:pt idx="4">
                  <c:v>228.66502270125716</c:v>
                </c:pt>
                <c:pt idx="5">
                  <c:v>238.89377186043245</c:v>
                </c:pt>
                <c:pt idx="6">
                  <c:v>195.94075065546286</c:v>
                </c:pt>
                <c:pt idx="7">
                  <c:v>246.1582984848765</c:v>
                </c:pt>
                <c:pt idx="8">
                  <c:v>149.35907867159383</c:v>
                </c:pt>
                <c:pt idx="9">
                  <c:v>117.02940641949208</c:v>
                </c:pt>
                <c:pt idx="10">
                  <c:v>137.43855236875638</c:v>
                </c:pt>
                <c:pt idx="11">
                  <c:v>108.6966814802916</c:v>
                </c:pt>
                <c:pt idx="12">
                  <c:v>95.116612946516241</c:v>
                </c:pt>
                <c:pt idx="13">
                  <c:v>86.74859633562636</c:v>
                </c:pt>
                <c:pt idx="14">
                  <c:v>78.45866602193901</c:v>
                </c:pt>
                <c:pt idx="15">
                  <c:v>81.835828904154155</c:v>
                </c:pt>
                <c:pt idx="16">
                  <c:v>91.728056689976157</c:v>
                </c:pt>
                <c:pt idx="17">
                  <c:v>104.540322949123</c:v>
                </c:pt>
                <c:pt idx="18">
                  <c:v>112.85887564221198</c:v>
                </c:pt>
                <c:pt idx="19">
                  <c:v>130.66505238899879</c:v>
                </c:pt>
                <c:pt idx="20">
                  <c:v>136.29310141833338</c:v>
                </c:pt>
                <c:pt idx="21">
                  <c:v>132.08922417961449</c:v>
                </c:pt>
                <c:pt idx="22">
                  <c:v>136.48345413571326</c:v>
                </c:pt>
                <c:pt idx="23">
                  <c:v>116.37597995219181</c:v>
                </c:pt>
                <c:pt idx="24">
                  <c:v>135.49541032900635</c:v>
                </c:pt>
                <c:pt idx="25">
                  <c:v>151.8467771110993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'Ark11'!$D$2</c:f>
              <c:strCache>
                <c:ptCount val="1"/>
                <c:pt idx="0">
                  <c:v>Dansk kvote, Torsk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'Ark11'!$A$4:$A$29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'Ark11'!$D$4:$D$29</c:f>
              <c:numCache>
                <c:formatCode>0</c:formatCode>
                <c:ptCount val="26"/>
                <c:pt idx="0">
                  <c:v>94.21</c:v>
                </c:pt>
                <c:pt idx="1">
                  <c:v>75.95</c:v>
                </c:pt>
                <c:pt idx="2">
                  <c:v>58.61</c:v>
                </c:pt>
                <c:pt idx="3">
                  <c:v>44.54</c:v>
                </c:pt>
                <c:pt idx="4">
                  <c:v>49.77</c:v>
                </c:pt>
                <c:pt idx="5">
                  <c:v>68.11</c:v>
                </c:pt>
                <c:pt idx="6">
                  <c:v>92.96</c:v>
                </c:pt>
                <c:pt idx="7">
                  <c:v>88.994</c:v>
                </c:pt>
                <c:pt idx="8">
                  <c:v>84.754000000000005</c:v>
                </c:pt>
                <c:pt idx="9">
                  <c:v>78.260999999999996</c:v>
                </c:pt>
                <c:pt idx="10">
                  <c:v>57.445</c:v>
                </c:pt>
                <c:pt idx="11">
                  <c:v>47.058999999999997</c:v>
                </c:pt>
                <c:pt idx="12">
                  <c:v>36.753</c:v>
                </c:pt>
                <c:pt idx="13">
                  <c:v>30.324000000000002</c:v>
                </c:pt>
                <c:pt idx="14">
                  <c:v>25.512</c:v>
                </c:pt>
                <c:pt idx="15">
                  <c:v>28.111000000000001</c:v>
                </c:pt>
                <c:pt idx="16">
                  <c:v>29.925999999999998</c:v>
                </c:pt>
                <c:pt idx="17">
                  <c:v>27.148</c:v>
                </c:pt>
                <c:pt idx="18">
                  <c:v>24.003</c:v>
                </c:pt>
                <c:pt idx="19">
                  <c:v>25.863</c:v>
                </c:pt>
                <c:pt idx="20">
                  <c:v>28.968</c:v>
                </c:pt>
                <c:pt idx="21">
                  <c:v>29.492999999999999</c:v>
                </c:pt>
                <c:pt idx="22">
                  <c:v>32.488</c:v>
                </c:pt>
                <c:pt idx="23">
                  <c:v>30.475000000000001</c:v>
                </c:pt>
                <c:pt idx="24">
                  <c:v>30.542000000000002</c:v>
                </c:pt>
                <c:pt idx="25">
                  <c:v>27.109000000000002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97088"/>
        <c:axId val="119927552"/>
      </c:lineChart>
      <c:catAx>
        <c:axId val="11989708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9927552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19927552"/>
        <c:scaling>
          <c:orientation val="minMax"/>
          <c:max val="14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9897088"/>
        <c:crosses val="autoZero"/>
        <c:crossBetween val="midCat"/>
        <c:majorUnit val="2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5079365079365084E-2"/>
          <c:y val="7.1983960338291048E-2"/>
          <c:w val="0.23399275090613675"/>
          <c:h val="0.2729052201808107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20359955005625E-2"/>
          <c:y val="4.4706240242299529E-2"/>
          <c:w val="0.93326059242594672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'Ark11'!$E$2</c:f>
              <c:strCache>
                <c:ptCount val="1"/>
                <c:pt idx="0">
                  <c:v>Bestand, Tobis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'Ark11'!$A$4:$A$29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'Ark11'!$E$4:$E$29</c:f>
              <c:numCache>
                <c:formatCode>0</c:formatCode>
                <c:ptCount val="26"/>
                <c:pt idx="0">
                  <c:v>1362.9380000000001</c:v>
                </c:pt>
                <c:pt idx="1">
                  <c:v>2253.6260000000002</c:v>
                </c:pt>
                <c:pt idx="2">
                  <c:v>2092.1979999999999</c:v>
                </c:pt>
                <c:pt idx="3">
                  <c:v>1637.9079999999999</c:v>
                </c:pt>
                <c:pt idx="4">
                  <c:v>2067.5729999999999</c:v>
                </c:pt>
                <c:pt idx="5">
                  <c:v>2860.8069999999998</c:v>
                </c:pt>
                <c:pt idx="6">
                  <c:v>1760.9469999999999</c:v>
                </c:pt>
                <c:pt idx="7">
                  <c:v>4541.3620000000001</c:v>
                </c:pt>
                <c:pt idx="8">
                  <c:v>1832.6220000000001</c:v>
                </c:pt>
                <c:pt idx="9">
                  <c:v>1138.845</c:v>
                </c:pt>
                <c:pt idx="10">
                  <c:v>1255.5889999999999</c:v>
                </c:pt>
                <c:pt idx="11">
                  <c:v>1194.4349999999999</c:v>
                </c:pt>
                <c:pt idx="12">
                  <c:v>1926.4770000000001</c:v>
                </c:pt>
                <c:pt idx="13">
                  <c:v>530.61500000000001</c:v>
                </c:pt>
                <c:pt idx="14">
                  <c:v>820.75</c:v>
                </c:pt>
                <c:pt idx="15">
                  <c:v>624.58299999999997</c:v>
                </c:pt>
                <c:pt idx="16">
                  <c:v>981.28899999999999</c:v>
                </c:pt>
                <c:pt idx="17">
                  <c:v>1005.501</c:v>
                </c:pt>
                <c:pt idx="18">
                  <c:v>1492.328</c:v>
                </c:pt>
                <c:pt idx="19">
                  <c:v>1055.2529999999999</c:v>
                </c:pt>
                <c:pt idx="20">
                  <c:v>2597.6729999999998</c:v>
                </c:pt>
                <c:pt idx="21">
                  <c:v>1183.268</c:v>
                </c:pt>
                <c:pt idx="22">
                  <c:v>710.87900000000002</c:v>
                </c:pt>
                <c:pt idx="23">
                  <c:v>1022.874</c:v>
                </c:pt>
                <c:pt idx="24">
                  <c:v>1060.413</c:v>
                </c:pt>
                <c:pt idx="25">
                  <c:v>1469.6559174332949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'Ark11'!$F$2</c:f>
              <c:strCache>
                <c:ptCount val="1"/>
                <c:pt idx="0">
                  <c:v>Dansk andel, Tobis</c:v>
                </c:pt>
              </c:strCache>
            </c:strRef>
          </c:tx>
          <c:spPr>
            <a:ln>
              <a:solidFill>
                <a:srgbClr val="CFB88A"/>
              </a:solidFill>
              <a:prstDash val="solid"/>
            </a:ln>
          </c:spPr>
          <c:marker>
            <c:symbol val="none"/>
          </c:marker>
          <c:cat>
            <c:numRef>
              <c:f>'Ark11'!$A$4:$A$29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'Ark11'!$F$4:$F$29</c:f>
              <c:numCache>
                <c:formatCode>0</c:formatCode>
                <c:ptCount val="26"/>
                <c:pt idx="0">
                  <c:v>1218.4164979565082</c:v>
                </c:pt>
                <c:pt idx="1">
                  <c:v>2014.6588462745437</c:v>
                </c:pt>
                <c:pt idx="2">
                  <c:v>1870.3481451038938</c:v>
                </c:pt>
                <c:pt idx="3">
                  <c:v>1464.229575618956</c:v>
                </c:pt>
                <c:pt idx="4">
                  <c:v>1848.3342998209982</c:v>
                </c:pt>
                <c:pt idx="5">
                  <c:v>2557.4563525776412</c:v>
                </c:pt>
                <c:pt idx="6">
                  <c:v>1574.2219211930546</c:v>
                </c:pt>
                <c:pt idx="7">
                  <c:v>4059.8107793551612</c:v>
                </c:pt>
                <c:pt idx="8">
                  <c:v>1638.296737869259</c:v>
                </c:pt>
                <c:pt idx="9">
                  <c:v>1018.0855890842281</c:v>
                </c:pt>
                <c:pt idx="10">
                  <c:v>1122.4504359352475</c:v>
                </c:pt>
                <c:pt idx="11">
                  <c:v>1067.7810067198084</c:v>
                </c:pt>
                <c:pt idx="12">
                  <c:v>1722.1996596571232</c:v>
                </c:pt>
                <c:pt idx="13">
                  <c:v>474.35031532116113</c:v>
                </c:pt>
                <c:pt idx="14">
                  <c:v>733.7203458248315</c:v>
                </c:pt>
                <c:pt idx="15">
                  <c:v>558.35425495743004</c:v>
                </c:pt>
                <c:pt idx="16">
                  <c:v>877.23631365714664</c:v>
                </c:pt>
                <c:pt idx="17">
                  <c:v>898.88095211357154</c:v>
                </c:pt>
                <c:pt idx="18">
                  <c:v>1334.0864041962584</c:v>
                </c:pt>
                <c:pt idx="19">
                  <c:v>943.35741223599257</c:v>
                </c:pt>
                <c:pt idx="20">
                  <c:v>2322.2242240631463</c:v>
                </c:pt>
                <c:pt idx="21">
                  <c:v>1057.7981189929415</c:v>
                </c:pt>
                <c:pt idx="22">
                  <c:v>635.49970846129816</c:v>
                </c:pt>
                <c:pt idx="23">
                  <c:v>914.41177583335821</c:v>
                </c:pt>
                <c:pt idx="24">
                  <c:v>947.97026265872319</c:v>
                </c:pt>
                <c:pt idx="25">
                  <c:v>1313.8183953489702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'Ark11'!$G$2</c:f>
              <c:strCache>
                <c:ptCount val="1"/>
                <c:pt idx="0">
                  <c:v>Dansk kvote, Tobis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'Ark11'!$A$4:$A$29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'Ark11'!$G$4:$G$29</c:f>
              <c:numCache>
                <c:formatCode>0</c:formatCode>
                <c:ptCount val="26"/>
                <c:pt idx="0">
                  <c:v>915</c:v>
                </c:pt>
                <c:pt idx="1">
                  <c:v>915</c:v>
                </c:pt>
                <c:pt idx="2">
                  <c:v>915</c:v>
                </c:pt>
                <c:pt idx="3">
                  <c:v>915</c:v>
                </c:pt>
                <c:pt idx="4">
                  <c:v>915</c:v>
                </c:pt>
                <c:pt idx="5">
                  <c:v>915</c:v>
                </c:pt>
                <c:pt idx="6">
                  <c:v>915</c:v>
                </c:pt>
                <c:pt idx="7">
                  <c:v>1057.5</c:v>
                </c:pt>
                <c:pt idx="8">
                  <c:v>1051.5</c:v>
                </c:pt>
                <c:pt idx="9">
                  <c:v>1032.5</c:v>
                </c:pt>
                <c:pt idx="10">
                  <c:v>1057.5</c:v>
                </c:pt>
                <c:pt idx="11">
                  <c:v>1045.0999999999999</c:v>
                </c:pt>
                <c:pt idx="12">
                  <c:v>934.88800000000003</c:v>
                </c:pt>
                <c:pt idx="13">
                  <c:v>900.78599999999994</c:v>
                </c:pt>
                <c:pt idx="14">
                  <c:v>851.92200000000003</c:v>
                </c:pt>
                <c:pt idx="15">
                  <c:v>628.26700000000005</c:v>
                </c:pt>
                <c:pt idx="16">
                  <c:v>259.98899999999998</c:v>
                </c:pt>
                <c:pt idx="17">
                  <c:v>167.97200000000001</c:v>
                </c:pt>
                <c:pt idx="18">
                  <c:v>339.72199999999998</c:v>
                </c:pt>
                <c:pt idx="19">
                  <c:v>331.53050000000002</c:v>
                </c:pt>
                <c:pt idx="20">
                  <c:v>296.79899999999998</c:v>
                </c:pt>
                <c:pt idx="21">
                  <c:v>228.51400000000001</c:v>
                </c:pt>
                <c:pt idx="22">
                  <c:v>167.43600000000001</c:v>
                </c:pt>
                <c:pt idx="23">
                  <c:v>249.006</c:v>
                </c:pt>
                <c:pt idx="24">
                  <c:v>195.471</c:v>
                </c:pt>
                <c:pt idx="25">
                  <c:v>336.964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31104"/>
        <c:axId val="120032640"/>
      </c:lineChart>
      <c:catAx>
        <c:axId val="12003110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0032640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20032640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0031104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5079365079365084E-2"/>
          <c:y val="7.1983960338291048E-2"/>
          <c:w val="0.26439720034995623"/>
          <c:h val="0.2729052201808107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'Ark12'!$B$2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'Ark12'!$A$4:$A$29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'Ark12'!$B$4:$B$29</c:f>
              <c:numCache>
                <c:formatCode>0,000</c:formatCode>
                <c:ptCount val="26"/>
                <c:pt idx="1">
                  <c:v>0.25035682645150859</c:v>
                </c:pt>
                <c:pt idx="2">
                  <c:v>-0.89438589147502112</c:v>
                </c:pt>
                <c:pt idx="3">
                  <c:v>-1.7309281888780068</c:v>
                </c:pt>
                <c:pt idx="4">
                  <c:v>0.45884995011351415</c:v>
                </c:pt>
                <c:pt idx="5">
                  <c:v>0.93928193428320306</c:v>
                </c:pt>
                <c:pt idx="6">
                  <c:v>-1.7490028970323135</c:v>
                </c:pt>
                <c:pt idx="7">
                  <c:v>3.5076401245354165</c:v>
                </c:pt>
                <c:pt idx="8">
                  <c:v>-3.8061777634459859</c:v>
                </c:pt>
                <c:pt idx="9">
                  <c:v>-0.67320432667794405</c:v>
                </c:pt>
                <c:pt idx="10">
                  <c:v>0.97534360587570734</c:v>
                </c:pt>
                <c:pt idx="11">
                  <c:v>-0.36020007932908971</c:v>
                </c:pt>
                <c:pt idx="12">
                  <c:v>0.94312504809921982</c:v>
                </c:pt>
                <c:pt idx="13">
                  <c:v>-0.54997867028012914</c:v>
                </c:pt>
                <c:pt idx="14">
                  <c:v>-0.40667921366336246</c:v>
                </c:pt>
                <c:pt idx="15">
                  <c:v>-0.64596551355714038</c:v>
                </c:pt>
                <c:pt idx="16">
                  <c:v>0.36950382664063963</c:v>
                </c:pt>
                <c:pt idx="17">
                  <c:v>-0.20587769018517507</c:v>
                </c:pt>
                <c:pt idx="18">
                  <c:v>1.5544911038390776</c:v>
                </c:pt>
                <c:pt idx="19">
                  <c:v>0.51106911615743844</c:v>
                </c:pt>
                <c:pt idx="20">
                  <c:v>2.2827338713840488</c:v>
                </c:pt>
                <c:pt idx="21">
                  <c:v>-0.71950352325050226</c:v>
                </c:pt>
                <c:pt idx="22">
                  <c:v>-0.37114883699789986</c:v>
                </c:pt>
                <c:pt idx="23">
                  <c:v>0.27325151555254357</c:v>
                </c:pt>
                <c:pt idx="24">
                  <c:v>1.2133506290477236</c:v>
                </c:pt>
                <c:pt idx="25">
                  <c:v>0.87621163516441003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'Ark12'!$C$2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'Ark12'!$A$4:$A$29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'Ark12'!$C$4:$C$29</c:f>
              <c:numCache>
                <c:formatCode>0,000</c:formatCode>
                <c:ptCount val="26"/>
                <c:pt idx="0">
                  <c:v>8.168626369487525E-2</c:v>
                </c:pt>
                <c:pt idx="1">
                  <c:v>8.168626369487525E-2</c:v>
                </c:pt>
                <c:pt idx="2">
                  <c:v>8.168626369487525E-2</c:v>
                </c:pt>
                <c:pt idx="3">
                  <c:v>8.168626369487525E-2</c:v>
                </c:pt>
                <c:pt idx="4">
                  <c:v>8.168626369487525E-2</c:v>
                </c:pt>
                <c:pt idx="5">
                  <c:v>8.168626369487525E-2</c:v>
                </c:pt>
                <c:pt idx="6">
                  <c:v>8.168626369487525E-2</c:v>
                </c:pt>
                <c:pt idx="7">
                  <c:v>8.168626369487525E-2</c:v>
                </c:pt>
                <c:pt idx="8">
                  <c:v>8.168626369487525E-2</c:v>
                </c:pt>
                <c:pt idx="9">
                  <c:v>8.168626369487525E-2</c:v>
                </c:pt>
                <c:pt idx="10">
                  <c:v>8.168626369487525E-2</c:v>
                </c:pt>
                <c:pt idx="11">
                  <c:v>8.168626369487525E-2</c:v>
                </c:pt>
                <c:pt idx="12">
                  <c:v>8.168626369487525E-2</c:v>
                </c:pt>
                <c:pt idx="13">
                  <c:v>8.168626369487525E-2</c:v>
                </c:pt>
                <c:pt idx="14">
                  <c:v>8.168626369487525E-2</c:v>
                </c:pt>
                <c:pt idx="15">
                  <c:v>8.168626369487525E-2</c:v>
                </c:pt>
                <c:pt idx="16">
                  <c:v>8.168626369487525E-2</c:v>
                </c:pt>
                <c:pt idx="17">
                  <c:v>8.168626369487525E-2</c:v>
                </c:pt>
                <c:pt idx="18">
                  <c:v>8.168626369487525E-2</c:v>
                </c:pt>
                <c:pt idx="19">
                  <c:v>8.168626369487525E-2</c:v>
                </c:pt>
                <c:pt idx="20">
                  <c:v>8.168626369487525E-2</c:v>
                </c:pt>
                <c:pt idx="21">
                  <c:v>8.168626369487525E-2</c:v>
                </c:pt>
                <c:pt idx="22">
                  <c:v>8.168626369487525E-2</c:v>
                </c:pt>
                <c:pt idx="23">
                  <c:v>8.168626369487525E-2</c:v>
                </c:pt>
                <c:pt idx="24">
                  <c:v>8.168626369487525E-2</c:v>
                </c:pt>
                <c:pt idx="25">
                  <c:v>8.168626369487525E-2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11488"/>
        <c:axId val="120113024"/>
      </c:lineChart>
      <c:catAx>
        <c:axId val="12011148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0113024"/>
        <c:crossesAt val="-6"/>
        <c:auto val="1"/>
        <c:lblAlgn val="ctr"/>
        <c:lblOffset val="100"/>
        <c:tickLblSkip val="5"/>
        <c:tickMarkSkip val="1"/>
        <c:noMultiLvlLbl val="0"/>
      </c:catAx>
      <c:valAx>
        <c:axId val="120113024"/>
        <c:scaling>
          <c:orientation val="minMax"/>
          <c:max val="4"/>
          <c:min val="-6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011148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4.2857142857142858E-2"/>
          <c:y val="7.0063283756197151E-2"/>
          <c:w val="0.18106386701662291"/>
          <c:h val="0.20401079031787694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'Ark13'!$B$2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diamond"/>
            <c:size val="7"/>
            <c:spPr>
              <a:solidFill>
                <a:srgbClr val="093353"/>
              </a:solidFill>
              <a:ln>
                <a:solidFill>
                  <a:srgbClr val="093353"/>
                </a:solidFill>
              </a:ln>
            </c:spPr>
          </c:marker>
          <c:cat>
            <c:numRef>
              <c:f>'Ark13'!$A$4:$A$39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'Ark13'!$B$4:$B$39</c:f>
              <c:numCache>
                <c:formatCode>0,000</c:formatCode>
                <c:ptCount val="36"/>
                <c:pt idx="0">
                  <c:v>5.4258182545540809E-2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4.6012687922140444E-2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3.536175713054001E-2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3.0913343130586298E-2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3.0589567681364283E-2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3.6259031351377757E-2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'Ark13'!$C$2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'Ark13'!$A$4:$A$39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'Ark13'!$C$4:$C$39</c:f>
              <c:numCache>
                <c:formatCode>0,000</c:formatCode>
                <c:ptCount val="36"/>
                <c:pt idx="0">
                  <c:v>3.8697722485360561E-2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3.8697722485360561E-2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3.8697722485360561E-2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3.8697722485360561E-2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3.8697722485360561E-2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3.8697722485360561E-2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26080"/>
        <c:axId val="125612416"/>
      </c:lineChart>
      <c:catAx>
        <c:axId val="120126080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5612416"/>
        <c:crossesAt val="-1.0000000000000002E-2"/>
        <c:auto val="1"/>
        <c:lblAlgn val="ctr"/>
        <c:lblOffset val="100"/>
        <c:tickLblSkip val="5"/>
        <c:tickMarkSkip val="1"/>
        <c:noMultiLvlLbl val="0"/>
      </c:catAx>
      <c:valAx>
        <c:axId val="125612416"/>
        <c:scaling>
          <c:orientation val="minMax"/>
          <c:max val="7.0000000000000007E-2"/>
          <c:min val="-1.0000000000000002E-2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0126080"/>
        <c:crosses val="autoZero"/>
        <c:crossBetween val="midCat"/>
        <c:majorUnit val="1.0000000000000002E-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7.1428571428571425E-2"/>
          <c:y val="3.5855395434061306E-2"/>
          <c:w val="0.2096352955880515"/>
          <c:h val="0.12683860743822117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400"/>
              <a:t>Skov</a:t>
            </a:r>
          </a:p>
        </c:rich>
      </c:tx>
      <c:layout>
        <c:manualLayout>
          <c:xMode val="edge"/>
          <c:yMode val="edge"/>
          <c:x val="0.41284403669724773"/>
          <c:y val="2.8301886792452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'Ark14'!$B$5</c:f>
              <c:strCache>
                <c:ptCount val="1"/>
                <c:pt idx="0">
                  <c:v>Skov</c:v>
                </c:pt>
              </c:strCache>
            </c:strRef>
          </c:tx>
          <c:spPr>
            <a:solidFill>
              <a:srgbClr val="CC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13912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760071275494235"/>
                  <c:y val="0.14595651958599515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24%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7736714103397622"/>
                  <c:y val="-0.1675922349328975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28%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2018348623853212"/>
                  <c:y val="5.6554251473284948E-4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48%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'Ark14'!$C$5:$E$5</c:f>
              <c:numCache>
                <c:formatCode>0.00</c:formatCode>
                <c:ptCount val="3"/>
                <c:pt idx="0" formatCode="0,000">
                  <c:v>23.809523809523807</c:v>
                </c:pt>
                <c:pt idx="1">
                  <c:v>28.571428571428569</c:v>
                </c:pt>
                <c:pt idx="2">
                  <c:v>47.619047619047613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solidFill>
            <a:srgbClr val="FFFF99"/>
          </a:solidFill>
        </a:ln>
      </c:spPr>
    </c:plotArea>
    <c:plotVisOnly val="1"/>
    <c:dispBlanksAs val="zero"/>
    <c:showDLblsOverMax val="0"/>
  </c:chart>
  <c:spPr>
    <a:solidFill>
      <a:srgbClr val="FFFF99"/>
    </a:solidFill>
    <a:ln w="3175">
      <a:noFill/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Kyst</a:t>
            </a:r>
          </a:p>
        </c:rich>
      </c:tx>
      <c:layout>
        <c:manualLayout>
          <c:xMode val="edge"/>
          <c:yMode val="edge"/>
          <c:x val="0.41284403669724773"/>
          <c:y val="2.8301886792452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'Ark14'!$B$6</c:f>
              <c:strCache>
                <c:ptCount val="1"/>
                <c:pt idx="0">
                  <c:v>Kyst</c:v>
                </c:pt>
              </c:strCache>
            </c:strRef>
          </c:tx>
          <c:spPr>
            <a:solidFill>
              <a:srgbClr val="CC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13912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387627922656457"/>
                  <c:y val="-8.6747882929728126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65%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34862385321101"/>
                  <c:y val="-2.293814688258307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17%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7125382262996941"/>
                  <c:y val="0.13893032238894668"/>
                </c:manualLayout>
              </c:layout>
              <c:tx>
                <c:rich>
                  <a:bodyPr/>
                  <a:lstStyle/>
                  <a:p>
                    <a:r>
                      <a:rPr lang="en-US" sz="1000" b="1"/>
                      <a:t>18%</a:t>
                    </a:r>
                    <a:endParaRPr lang="en-US" b="1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'Ark14'!$C$6:$E$6</c:f>
              <c:numCache>
                <c:formatCode>0.00</c:formatCode>
                <c:ptCount val="3"/>
                <c:pt idx="0" formatCode="0,000">
                  <c:v>64.705882352941174</c:v>
                </c:pt>
                <c:pt idx="1">
                  <c:v>17.647058823529413</c:v>
                </c:pt>
                <c:pt idx="2">
                  <c:v>17.647058823529413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3175">
      <a:noFill/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Græsland og</a:t>
            </a:r>
            <a:r>
              <a:rPr lang="en-US" sz="1400" baseline="0"/>
              <a:t> hede</a:t>
            </a:r>
            <a:endParaRPr lang="en-US" sz="1400"/>
          </a:p>
        </c:rich>
      </c:tx>
      <c:layout>
        <c:manualLayout>
          <c:xMode val="edge"/>
          <c:yMode val="edge"/>
          <c:x val="0.12538226299694188"/>
          <c:y val="5.3459119496855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'Ark14'!$B$7</c:f>
              <c:strCache>
                <c:ptCount val="1"/>
                <c:pt idx="0">
                  <c:v>Græsland/hede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C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139123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>
                <a:solidFill>
                  <a:srgbClr val="000000"/>
                </a:solidFill>
              </a:ln>
            </c:spPr>
          </c:dPt>
          <c:dLbls>
            <c:txPr>
              <a:bodyPr/>
              <a:lstStyle/>
              <a:p>
                <a:pPr>
                  <a:defRPr sz="1000" b="1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'Ark14'!$C$7:$E$7</c:f>
              <c:numCache>
                <c:formatCode>0.00</c:formatCode>
                <c:ptCount val="3"/>
                <c:pt idx="0" formatCode="0,000">
                  <c:v>70.588235294117652</c:v>
                </c:pt>
                <c:pt idx="1">
                  <c:v>5.8823529411764701</c:v>
                </c:pt>
                <c:pt idx="2">
                  <c:v>23.52941176470588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solidFill>
            <a:srgbClr val="FFFF99"/>
          </a:solidFill>
        </a:ln>
      </c:spPr>
    </c:plotArea>
    <c:plotVisOnly val="1"/>
    <c:dispBlanksAs val="zero"/>
    <c:showDLblsOverMax val="0"/>
  </c:chart>
  <c:spPr>
    <a:solidFill>
      <a:srgbClr val="FFFF99"/>
    </a:solidFill>
    <a:ln w="3175">
      <a:solidFill>
        <a:srgbClr val="FFFF99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Mose og eng</a:t>
            </a:r>
          </a:p>
        </c:rich>
      </c:tx>
      <c:layout>
        <c:manualLayout>
          <c:xMode val="edge"/>
          <c:yMode val="edge"/>
          <c:x val="0.23547400611620795"/>
          <c:y val="4.71698113207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'Ark14'!$B$8</c:f>
              <c:strCache>
                <c:ptCount val="1"/>
                <c:pt idx="0">
                  <c:v>Mose/eng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C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139123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>
                <a:solidFill>
                  <a:srgbClr val="000000"/>
                </a:solidFill>
              </a:ln>
            </c:spPr>
          </c:dPt>
          <c:dLbls>
            <c:txPr>
              <a:bodyPr/>
              <a:lstStyle/>
              <a:p>
                <a:pPr>
                  <a:defRPr sz="1000" b="1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'Ark14'!$C$8:$E$8</c:f>
              <c:numCache>
                <c:formatCode>0.00</c:formatCode>
                <c:ptCount val="3"/>
                <c:pt idx="0" formatCode="0,000">
                  <c:v>57.142857142857139</c:v>
                </c:pt>
                <c:pt idx="1">
                  <c:v>7.1428571428571423</c:v>
                </c:pt>
                <c:pt idx="2">
                  <c:v>35.714285714285715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3175">
      <a:noFill/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Søer</a:t>
            </a:r>
          </a:p>
        </c:rich>
      </c:tx>
      <c:layout>
        <c:manualLayout>
          <c:xMode val="edge"/>
          <c:yMode val="edge"/>
          <c:x val="0.39449541284403672"/>
          <c:y val="4.71698113207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'Ark14'!$B$9</c:f>
              <c:strCache>
                <c:ptCount val="1"/>
                <c:pt idx="0">
                  <c:v>Søer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C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139123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>
                <a:solidFill>
                  <a:srgbClr val="000000"/>
                </a:solidFill>
              </a:ln>
            </c:spPr>
          </c:dPt>
          <c:dLbls>
            <c:txPr>
              <a:bodyPr/>
              <a:lstStyle/>
              <a:p>
                <a:pPr>
                  <a:defRPr sz="1000" b="1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'Ark14'!$C$9:$E$9</c:f>
              <c:numCache>
                <c:formatCode>0.00</c:formatCode>
                <c:ptCount val="3"/>
                <c:pt idx="0" formatCode="0,000">
                  <c:v>31.25</c:v>
                </c:pt>
                <c:pt idx="1">
                  <c:v>37.5</c:v>
                </c:pt>
                <c:pt idx="2">
                  <c:v>31.25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3175">
      <a:solidFill>
        <a:srgbClr val="FFFF99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'Ark2'!$B$2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'Ark2'!$B$4:$B$39</c:f>
              <c:numCache>
                <c:formatCode>0,000</c:formatCode>
                <c:ptCount val="36"/>
                <c:pt idx="0">
                  <c:v>-5.4771308004053374</c:v>
                </c:pt>
                <c:pt idx="1">
                  <c:v>-4.6530725230558367</c:v>
                </c:pt>
                <c:pt idx="2">
                  <c:v>-2.9470921161480486</c:v>
                </c:pt>
                <c:pt idx="3">
                  <c:v>-5.6404632603106837</c:v>
                </c:pt>
                <c:pt idx="4">
                  <c:v>-2.5424481961566969</c:v>
                </c:pt>
                <c:pt idx="5">
                  <c:v>-4.9297146770547187</c:v>
                </c:pt>
                <c:pt idx="6">
                  <c:v>-4.2026051928192292</c:v>
                </c:pt>
                <c:pt idx="7">
                  <c:v>-4.5802909226232851</c:v>
                </c:pt>
                <c:pt idx="8">
                  <c:v>-7.1898989756239855</c:v>
                </c:pt>
                <c:pt idx="9">
                  <c:v>-3.9685783359225892</c:v>
                </c:pt>
                <c:pt idx="10">
                  <c:v>-4.2916224719370781</c:v>
                </c:pt>
                <c:pt idx="11">
                  <c:v>-2.6808725905655155</c:v>
                </c:pt>
                <c:pt idx="12">
                  <c:v>-2.7210340553534813</c:v>
                </c:pt>
                <c:pt idx="13">
                  <c:v>-2.5048722058839465</c:v>
                </c:pt>
                <c:pt idx="14">
                  <c:v>-2.4191559532158999</c:v>
                </c:pt>
                <c:pt idx="15">
                  <c:v>-3.771240150529537</c:v>
                </c:pt>
                <c:pt idx="16">
                  <c:v>-2.4252868866215307</c:v>
                </c:pt>
                <c:pt idx="17">
                  <c:v>-2.1781242724781427</c:v>
                </c:pt>
                <c:pt idx="18">
                  <c:v>-4.3630359672393624</c:v>
                </c:pt>
                <c:pt idx="19">
                  <c:v>-3.0811812652192581</c:v>
                </c:pt>
                <c:pt idx="20">
                  <c:v>-1.7694228610607214</c:v>
                </c:pt>
                <c:pt idx="21">
                  <c:v>-1.7716867807224694</c:v>
                </c:pt>
                <c:pt idx="22">
                  <c:v>-2.7604530025335694</c:v>
                </c:pt>
                <c:pt idx="23">
                  <c:v>-2.9890711879131135</c:v>
                </c:pt>
                <c:pt idx="24">
                  <c:v>-2.9789927711993149</c:v>
                </c:pt>
                <c:pt idx="25">
                  <c:v>-1.8861300458785912</c:v>
                </c:pt>
                <c:pt idx="26">
                  <c:v>-2.6911813270743212</c:v>
                </c:pt>
                <c:pt idx="27">
                  <c:v>-2.6735375136133528</c:v>
                </c:pt>
                <c:pt idx="28">
                  <c:v>-2.7105798666162904</c:v>
                </c:pt>
                <c:pt idx="29">
                  <c:v>-1.8217886381138328</c:v>
                </c:pt>
                <c:pt idx="30">
                  <c:v>-3.2678492760095104</c:v>
                </c:pt>
                <c:pt idx="31">
                  <c:v>-1.554162621219362</c:v>
                </c:pt>
                <c:pt idx="32">
                  <c:v>-2.1738973946001239</c:v>
                </c:pt>
                <c:pt idx="33">
                  <c:v>-2.951079981620798</c:v>
                </c:pt>
                <c:pt idx="34">
                  <c:v>-2.1827772354676251</c:v>
                </c:pt>
                <c:pt idx="35">
                  <c:v>-2.6109712355286661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'Ark2'!$C$2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'Ark2'!$A$4:$A$39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'Ark2'!$C$4:$C$39</c:f>
              <c:numCache>
                <c:formatCode>0,000</c:formatCode>
                <c:ptCount val="36"/>
                <c:pt idx="0">
                  <c:v>-3.2044806266204393</c:v>
                </c:pt>
                <c:pt idx="1">
                  <c:v>-3.2044806266204393</c:v>
                </c:pt>
                <c:pt idx="2">
                  <c:v>-3.2044806266204393</c:v>
                </c:pt>
                <c:pt idx="3">
                  <c:v>-3.2044806266204393</c:v>
                </c:pt>
                <c:pt idx="4">
                  <c:v>-3.2044806266204393</c:v>
                </c:pt>
                <c:pt idx="5">
                  <c:v>-3.2044806266204393</c:v>
                </c:pt>
                <c:pt idx="6">
                  <c:v>-3.2044806266204393</c:v>
                </c:pt>
                <c:pt idx="7">
                  <c:v>-3.2044806266204393</c:v>
                </c:pt>
                <c:pt idx="8">
                  <c:v>-3.2044806266204393</c:v>
                </c:pt>
                <c:pt idx="9">
                  <c:v>-3.2044806266204393</c:v>
                </c:pt>
                <c:pt idx="10">
                  <c:v>-3.2044806266204393</c:v>
                </c:pt>
                <c:pt idx="11">
                  <c:v>-3.2044806266204393</c:v>
                </c:pt>
                <c:pt idx="12">
                  <c:v>-3.2044806266204393</c:v>
                </c:pt>
                <c:pt idx="13">
                  <c:v>-3.2044806266204393</c:v>
                </c:pt>
                <c:pt idx="14">
                  <c:v>-3.2044806266204393</c:v>
                </c:pt>
                <c:pt idx="15">
                  <c:v>-3.2044806266204393</c:v>
                </c:pt>
                <c:pt idx="16">
                  <c:v>-3.2044806266204393</c:v>
                </c:pt>
                <c:pt idx="17">
                  <c:v>-3.2044806266204393</c:v>
                </c:pt>
                <c:pt idx="18">
                  <c:v>-3.2044806266204393</c:v>
                </c:pt>
                <c:pt idx="19">
                  <c:v>-3.2044806266204393</c:v>
                </c:pt>
                <c:pt idx="20">
                  <c:v>-3.2044806266204393</c:v>
                </c:pt>
                <c:pt idx="21">
                  <c:v>-3.2044806266204393</c:v>
                </c:pt>
                <c:pt idx="22">
                  <c:v>-3.2044806266204393</c:v>
                </c:pt>
                <c:pt idx="23">
                  <c:v>-3.2044806266204393</c:v>
                </c:pt>
                <c:pt idx="24">
                  <c:v>-3.2044806266204393</c:v>
                </c:pt>
                <c:pt idx="25">
                  <c:v>-3.2044806266204393</c:v>
                </c:pt>
                <c:pt idx="26">
                  <c:v>-3.2044806266204393</c:v>
                </c:pt>
                <c:pt idx="27">
                  <c:v>-3.2044806266204393</c:v>
                </c:pt>
                <c:pt idx="28">
                  <c:v>-3.2044806266204393</c:v>
                </c:pt>
                <c:pt idx="29">
                  <c:v>-3.2044806266204393</c:v>
                </c:pt>
                <c:pt idx="30">
                  <c:v>-3.2044806266204393</c:v>
                </c:pt>
                <c:pt idx="31">
                  <c:v>-3.2044806266204393</c:v>
                </c:pt>
                <c:pt idx="32">
                  <c:v>-3.2044806266204393</c:v>
                </c:pt>
                <c:pt idx="33">
                  <c:v>-3.2044806266204393</c:v>
                </c:pt>
                <c:pt idx="34">
                  <c:v>-3.2044806266204393</c:v>
                </c:pt>
                <c:pt idx="35">
                  <c:v>-3.2044806266204393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3536"/>
        <c:axId val="116987008"/>
      </c:lineChart>
      <c:catAx>
        <c:axId val="11819353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6987008"/>
        <c:crossesAt val="-8"/>
        <c:auto val="1"/>
        <c:lblAlgn val="ctr"/>
        <c:lblOffset val="100"/>
        <c:tickLblSkip val="5"/>
        <c:tickMarkSkip val="1"/>
        <c:noMultiLvlLbl val="0"/>
      </c:catAx>
      <c:valAx>
        <c:axId val="116987008"/>
        <c:scaling>
          <c:orientation val="minMax"/>
          <c:max val="0"/>
          <c:min val="-8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193536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5.873015873015873E-2"/>
          <c:y val="6.1012628138463823E-2"/>
          <c:w val="0.19693688288963879"/>
          <c:h val="0.15199584014262368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Vandløb</a:t>
            </a:r>
          </a:p>
        </c:rich>
      </c:tx>
      <c:layout>
        <c:manualLayout>
          <c:xMode val="edge"/>
          <c:yMode val="edge"/>
          <c:x val="0.327217125382263"/>
          <c:y val="4.0880503144654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'Ark14'!$B$10</c:f>
              <c:strCache>
                <c:ptCount val="1"/>
                <c:pt idx="0">
                  <c:v>Vandløb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C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139123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.12979965807026414"/>
                  <c:y val="-0.111635220125786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'Ark14'!$C$10:$E$10</c:f>
              <c:numCache>
                <c:formatCode>0.00</c:formatCode>
                <c:ptCount val="3"/>
                <c:pt idx="0" formatCode="0,000">
                  <c:v>26.666666666666668</c:v>
                </c:pt>
                <c:pt idx="1">
                  <c:v>53.333333333333336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3175">
      <a:noFill/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Havet</a:t>
            </a:r>
          </a:p>
        </c:rich>
      </c:tx>
      <c:layout>
        <c:manualLayout>
          <c:xMode val="edge"/>
          <c:yMode val="edge"/>
          <c:x val="0.36391437308868502"/>
          <c:y val="5.3459119496855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'Ark14'!$B$11</c:f>
              <c:strCache>
                <c:ptCount val="1"/>
                <c:pt idx="0">
                  <c:v>Havet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C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139123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.12979965807026414"/>
                  <c:y val="-0.111635220125786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'Ark14'!$C$11:$E$11</c:f>
              <c:numCache>
                <c:formatCode>0.00</c:formatCode>
                <c:ptCount val="3"/>
                <c:pt idx="0" formatCode="0,000">
                  <c:v>46.666666666666664</c:v>
                </c:pt>
                <c:pt idx="1">
                  <c:v>46.666666666666664</c:v>
                </c:pt>
                <c:pt idx="2">
                  <c:v>6.666666666666667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3175">
      <a:noFill/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Agerland</a:t>
            </a:r>
          </a:p>
        </c:rich>
      </c:tx>
      <c:layout>
        <c:manualLayout>
          <c:xMode val="edge"/>
          <c:yMode val="edge"/>
          <c:x val="0.33333333333333331"/>
          <c:y val="4.716981132075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'Ark14'!$B$12</c:f>
              <c:strCache>
                <c:ptCount val="1"/>
                <c:pt idx="0">
                  <c:v>Agerland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C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139123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8.0869753666112834E-2"/>
                  <c:y val="-0.111635220125786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1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'Ark14'!$C$12:$E$12</c:f>
              <c:numCache>
                <c:formatCode>0.00</c:formatCode>
                <c:ptCount val="3"/>
                <c:pt idx="0" formatCode="0,000">
                  <c:v>44.444444444444443</c:v>
                </c:pt>
                <c:pt idx="1">
                  <c:v>16.666666666666664</c:v>
                </c:pt>
                <c:pt idx="2">
                  <c:v>38.888888888888893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3175">
      <a:noFill/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Urban</a:t>
            </a:r>
          </a:p>
        </c:rich>
      </c:tx>
      <c:layout>
        <c:manualLayout>
          <c:xMode val="edge"/>
          <c:yMode val="edge"/>
          <c:x val="0.37003058103975534"/>
          <c:y val="4.08805031446540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4036697247707"/>
          <c:y val="0.18396226415094338"/>
          <c:w val="0.77064220183486243"/>
          <c:h val="0.79245283018867929"/>
        </c:manualLayout>
      </c:layout>
      <c:pieChart>
        <c:varyColors val="1"/>
        <c:ser>
          <c:idx val="0"/>
          <c:order val="0"/>
          <c:tx>
            <c:strRef>
              <c:f>'Ark14'!$B$13</c:f>
              <c:strCache>
                <c:ptCount val="1"/>
                <c:pt idx="0">
                  <c:v>Urban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Pt>
            <c:idx val="0"/>
            <c:bubble3D val="0"/>
            <c:spPr>
              <a:solidFill>
                <a:srgbClr val="CC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solidFill>
                <a:srgbClr val="139123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9F9F9F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txPr>
              <a:bodyPr/>
              <a:lstStyle/>
              <a:p>
                <a:pPr>
                  <a:defRPr sz="1000" b="1"/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'Ark14'!$C$13:$E$13</c:f>
              <c:numCache>
                <c:formatCode>0.00</c:formatCode>
                <c:ptCount val="3"/>
                <c:pt idx="0" formatCode="0,000">
                  <c:v>50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99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99"/>
    </a:solidFill>
    <a:ln w="3175">
      <a:noFill/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'Ark15'!$B$2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'Ark15'!$B$4:$B$39</c:f>
              <c:numCache>
                <c:formatCode>0,000</c:formatCode>
                <c:ptCount val="36"/>
                <c:pt idx="0">
                  <c:v>109.40154105460691</c:v>
                </c:pt>
                <c:pt idx="1">
                  <c:v>116.56330077876741</c:v>
                </c:pt>
                <c:pt idx="2">
                  <c:v>113.42203390073088</c:v>
                </c:pt>
                <c:pt idx="3">
                  <c:v>116.23896454262466</c:v>
                </c:pt>
                <c:pt idx="4">
                  <c:v>113.06263995104094</c:v>
                </c:pt>
                <c:pt idx="5">
                  <c:v>103.93864399403402</c:v>
                </c:pt>
                <c:pt idx="6">
                  <c:v>108.81019576177779</c:v>
                </c:pt>
                <c:pt idx="7">
                  <c:v>103.57869537360503</c:v>
                </c:pt>
                <c:pt idx="8">
                  <c:v>112.01556200369794</c:v>
                </c:pt>
                <c:pt idx="9">
                  <c:v>120.77355725594735</c:v>
                </c:pt>
                <c:pt idx="10">
                  <c:v>122.6543728860178</c:v>
                </c:pt>
                <c:pt idx="11">
                  <c:v>116.78210911288835</c:v>
                </c:pt>
                <c:pt idx="12">
                  <c:v>112.64077968955802</c:v>
                </c:pt>
                <c:pt idx="13">
                  <c:v>115.49838107560728</c:v>
                </c:pt>
                <c:pt idx="14">
                  <c:v>111.14963222548485</c:v>
                </c:pt>
                <c:pt idx="15">
                  <c:v>117.01857964281697</c:v>
                </c:pt>
                <c:pt idx="16">
                  <c:v>114.44535204706251</c:v>
                </c:pt>
                <c:pt idx="17">
                  <c:v>105.62307633528867</c:v>
                </c:pt>
                <c:pt idx="18">
                  <c:v>107.68066272543474</c:v>
                </c:pt>
                <c:pt idx="19">
                  <c:v>112.9533036852099</c:v>
                </c:pt>
                <c:pt idx="20">
                  <c:v>111.48678774010318</c:v>
                </c:pt>
                <c:pt idx="21">
                  <c:v>112.36664552717588</c:v>
                </c:pt>
                <c:pt idx="22">
                  <c:v>105.87585630570001</c:v>
                </c:pt>
                <c:pt idx="23">
                  <c:v>106.44159457664905</c:v>
                </c:pt>
                <c:pt idx="24">
                  <c:v>102.84704297299812</c:v>
                </c:pt>
                <c:pt idx="25">
                  <c:v>103.27172516571572</c:v>
                </c:pt>
                <c:pt idx="26">
                  <c:v>104.30907577984668</c:v>
                </c:pt>
                <c:pt idx="27">
                  <c:v>100.23220602444141</c:v>
                </c:pt>
                <c:pt idx="28">
                  <c:v>99.69969085681204</c:v>
                </c:pt>
                <c:pt idx="29">
                  <c:v>101.33969454898596</c:v>
                </c:pt>
                <c:pt idx="30">
                  <c:v>100</c:v>
                </c:pt>
                <c:pt idx="31">
                  <c:v>93.760422380675692</c:v>
                </c:pt>
                <c:pt idx="32">
                  <c:v>96.991820104740171</c:v>
                </c:pt>
                <c:pt idx="33">
                  <c:v>92.096266848169492</c:v>
                </c:pt>
                <c:pt idx="34">
                  <c:v>98.411106798989891</c:v>
                </c:pt>
                <c:pt idx="35">
                  <c:v>97.798684591040896</c:v>
                </c:pt>
              </c:numCache>
            </c:numRef>
          </c:val>
          <c:smooth val="0"/>
        </c:ser>
        <c:ser>
          <c:idx val="2"/>
          <c:order val="1"/>
          <c:tx>
            <c:v>2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'Ark15'!$A$4:$A$39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'Ark15'!$C$4:$C$39</c:f>
              <c:numCache>
                <c:formatCode>0,000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28192"/>
        <c:axId val="126342272"/>
      </c:lineChart>
      <c:catAx>
        <c:axId val="12632819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342272"/>
        <c:crossesAt val="50"/>
        <c:auto val="1"/>
        <c:lblAlgn val="ctr"/>
        <c:lblOffset val="100"/>
        <c:tickLblSkip val="5"/>
        <c:tickMarkSkip val="1"/>
        <c:noMultiLvlLbl val="0"/>
      </c:catAx>
      <c:valAx>
        <c:axId val="126342272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32819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'Ark16'!$B$2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'Ark16'!$A$4:$A$39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'Ark16'!$B$4:$B$39</c:f>
              <c:numCache>
                <c:formatCode>0.00</c:formatCode>
                <c:ptCount val="36"/>
                <c:pt idx="0">
                  <c:v>1.827715598789855</c:v>
                </c:pt>
                <c:pt idx="1">
                  <c:v>-2.0370606930558983</c:v>
                </c:pt>
                <c:pt idx="2">
                  <c:v>-0.98617904253742394</c:v>
                </c:pt>
                <c:pt idx="3">
                  <c:v>-0.75500318271492362</c:v>
                </c:pt>
                <c:pt idx="4">
                  <c:v>0.76415873629502629</c:v>
                </c:pt>
                <c:pt idx="5">
                  <c:v>2.6907758045199635</c:v>
                </c:pt>
                <c:pt idx="6">
                  <c:v>5.4694364601556185</c:v>
                </c:pt>
                <c:pt idx="7">
                  <c:v>5.1320129136349157</c:v>
                </c:pt>
                <c:pt idx="8">
                  <c:v>3.1227263721022389</c:v>
                </c:pt>
                <c:pt idx="9">
                  <c:v>2.8867831963530728</c:v>
                </c:pt>
                <c:pt idx="10">
                  <c:v>1.8352895528179263</c:v>
                </c:pt>
                <c:pt idx="11">
                  <c:v>0.94620782131114423</c:v>
                </c:pt>
                <c:pt idx="12">
                  <c:v>0.20958537826707724</c:v>
                </c:pt>
                <c:pt idx="13">
                  <c:v>-0.80747821805364584</c:v>
                </c:pt>
                <c:pt idx="14">
                  <c:v>-0.32536662533669675</c:v>
                </c:pt>
                <c:pt idx="15">
                  <c:v>0.96484505764171113</c:v>
                </c:pt>
                <c:pt idx="16">
                  <c:v>1.5261218558394578</c:v>
                </c:pt>
                <c:pt idx="17">
                  <c:v>2.450737890165283</c:v>
                </c:pt>
                <c:pt idx="18">
                  <c:v>3.1247830896189317</c:v>
                </c:pt>
                <c:pt idx="19">
                  <c:v>1.9108733344343802</c:v>
                </c:pt>
                <c:pt idx="20">
                  <c:v>3.6040655442915259</c:v>
                </c:pt>
                <c:pt idx="21">
                  <c:v>2.8511143846062414</c:v>
                </c:pt>
                <c:pt idx="22">
                  <c:v>2.3057738819442357</c:v>
                </c:pt>
                <c:pt idx="23">
                  <c:v>2.0622255994596421</c:v>
                </c:pt>
                <c:pt idx="24">
                  <c:v>2.2990297782521618</c:v>
                </c:pt>
                <c:pt idx="25">
                  <c:v>2.8675879303042091</c:v>
                </c:pt>
                <c:pt idx="26">
                  <c:v>5.4219533231153587</c:v>
                </c:pt>
                <c:pt idx="27">
                  <c:v>5.0706516041168506</c:v>
                </c:pt>
                <c:pt idx="28">
                  <c:v>3.0130181642334284</c:v>
                </c:pt>
                <c:pt idx="29">
                  <c:v>0.76966089242861147</c:v>
                </c:pt>
                <c:pt idx="30">
                  <c:v>-0.47749052142384613</c:v>
                </c:pt>
                <c:pt idx="31">
                  <c:v>-2.855377318495543E-2</c:v>
                </c:pt>
                <c:pt idx="32">
                  <c:v>0.7999282331769324</c:v>
                </c:pt>
                <c:pt idx="33">
                  <c:v>1.3326460025737197</c:v>
                </c:pt>
                <c:pt idx="34">
                  <c:v>1.7730203383185787</c:v>
                </c:pt>
                <c:pt idx="35">
                  <c:v>2.1681163531096219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'Ark16'!$C$2</c:f>
              <c:strCache>
                <c:ptCount val="1"/>
                <c:pt idx="0">
                  <c:v>Gennemsnit (opsparing)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'Ark16'!$A$4:$A$39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'Ark16'!$C$4:$C$39</c:f>
              <c:numCache>
                <c:formatCode>0.00</c:formatCode>
                <c:ptCount val="36"/>
                <c:pt idx="0">
                  <c:v>1.8273253620991754</c:v>
                </c:pt>
                <c:pt idx="1">
                  <c:v>1.8273253620991754</c:v>
                </c:pt>
                <c:pt idx="2">
                  <c:v>1.8273253620991754</c:v>
                </c:pt>
                <c:pt idx="3">
                  <c:v>1.8273253620991754</c:v>
                </c:pt>
                <c:pt idx="4">
                  <c:v>1.8273253620991754</c:v>
                </c:pt>
                <c:pt idx="5">
                  <c:v>1.8273253620991754</c:v>
                </c:pt>
                <c:pt idx="6">
                  <c:v>1.8273253620991754</c:v>
                </c:pt>
                <c:pt idx="7">
                  <c:v>1.8273253620991754</c:v>
                </c:pt>
                <c:pt idx="8">
                  <c:v>1.8273253620991754</c:v>
                </c:pt>
                <c:pt idx="9">
                  <c:v>1.8273253620991754</c:v>
                </c:pt>
                <c:pt idx="10">
                  <c:v>1.8273253620991754</c:v>
                </c:pt>
                <c:pt idx="11">
                  <c:v>1.8273253620991754</c:v>
                </c:pt>
                <c:pt idx="12">
                  <c:v>1.8273253620991754</c:v>
                </c:pt>
                <c:pt idx="13">
                  <c:v>1.8273253620991754</c:v>
                </c:pt>
                <c:pt idx="14">
                  <c:v>1.8273253620991754</c:v>
                </c:pt>
                <c:pt idx="15">
                  <c:v>1.8273253620991754</c:v>
                </c:pt>
                <c:pt idx="16">
                  <c:v>1.8273253620991754</c:v>
                </c:pt>
                <c:pt idx="17">
                  <c:v>1.8273253620991754</c:v>
                </c:pt>
                <c:pt idx="18">
                  <c:v>1.8273253620991754</c:v>
                </c:pt>
                <c:pt idx="19">
                  <c:v>1.8273253620991754</c:v>
                </c:pt>
                <c:pt idx="20">
                  <c:v>1.8273253620991754</c:v>
                </c:pt>
                <c:pt idx="21">
                  <c:v>1.8273253620991754</c:v>
                </c:pt>
                <c:pt idx="22">
                  <c:v>1.8273253620991754</c:v>
                </c:pt>
                <c:pt idx="23">
                  <c:v>1.8273253620991754</c:v>
                </c:pt>
                <c:pt idx="24">
                  <c:v>1.8273253620991754</c:v>
                </c:pt>
                <c:pt idx="25">
                  <c:v>1.8273253620991754</c:v>
                </c:pt>
                <c:pt idx="26">
                  <c:v>1.8273253620991754</c:v>
                </c:pt>
                <c:pt idx="27">
                  <c:v>1.8273253620991754</c:v>
                </c:pt>
                <c:pt idx="28">
                  <c:v>1.8273253620991754</c:v>
                </c:pt>
                <c:pt idx="29">
                  <c:v>1.8273253620991754</c:v>
                </c:pt>
                <c:pt idx="30">
                  <c:v>1.8273253620991754</c:v>
                </c:pt>
                <c:pt idx="31">
                  <c:v>1.8273253620991754</c:v>
                </c:pt>
                <c:pt idx="32">
                  <c:v>1.8273253620991754</c:v>
                </c:pt>
                <c:pt idx="33">
                  <c:v>1.8273253620991754</c:v>
                </c:pt>
                <c:pt idx="34">
                  <c:v>1.8273253620991754</c:v>
                </c:pt>
                <c:pt idx="35">
                  <c:v>1.8273253620991754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'Ark16'!$D$2</c:f>
              <c:strCache>
                <c:ptCount val="1"/>
                <c:pt idx="0">
                  <c:v>Bruttoinvesteringer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val>
            <c:numRef>
              <c:f>'Ark16'!$D$4:$D$39</c:f>
              <c:numCache>
                <c:formatCode>0.00</c:formatCode>
                <c:ptCount val="36"/>
                <c:pt idx="0">
                  <c:v>14.347429110070301</c:v>
                </c:pt>
                <c:pt idx="1">
                  <c:v>11.834910585051054</c:v>
                </c:pt>
                <c:pt idx="2">
                  <c:v>12.318067289165555</c:v>
                </c:pt>
                <c:pt idx="3">
                  <c:v>12.434438329819555</c:v>
                </c:pt>
                <c:pt idx="4">
                  <c:v>13.277171364503543</c:v>
                </c:pt>
                <c:pt idx="5">
                  <c:v>14.519488247545373</c:v>
                </c:pt>
                <c:pt idx="6">
                  <c:v>16.357066929790694</c:v>
                </c:pt>
                <c:pt idx="7">
                  <c:v>16.58145273638149</c:v>
                </c:pt>
                <c:pt idx="8">
                  <c:v>15.499425401228454</c:v>
                </c:pt>
                <c:pt idx="9">
                  <c:v>15.629372914683229</c:v>
                </c:pt>
                <c:pt idx="10">
                  <c:v>15.108739935978271</c:v>
                </c:pt>
                <c:pt idx="11">
                  <c:v>14.530102924878921</c:v>
                </c:pt>
                <c:pt idx="12">
                  <c:v>13.954017328326906</c:v>
                </c:pt>
                <c:pt idx="13">
                  <c:v>13.380510036808637</c:v>
                </c:pt>
                <c:pt idx="14">
                  <c:v>13.573831003178134</c:v>
                </c:pt>
                <c:pt idx="15">
                  <c:v>14.648146252527964</c:v>
                </c:pt>
                <c:pt idx="16">
                  <c:v>14.816119288217571</c:v>
                </c:pt>
                <c:pt idx="17">
                  <c:v>15.674893508441212</c:v>
                </c:pt>
                <c:pt idx="18">
                  <c:v>16.257596241345077</c:v>
                </c:pt>
                <c:pt idx="19">
                  <c:v>15.43197848875726</c:v>
                </c:pt>
                <c:pt idx="20">
                  <c:v>16.291392228912539</c:v>
                </c:pt>
                <c:pt idx="21">
                  <c:v>15.831481889956553</c:v>
                </c:pt>
                <c:pt idx="22">
                  <c:v>15.48252437299467</c:v>
                </c:pt>
                <c:pt idx="23">
                  <c:v>15.536757945889152</c:v>
                </c:pt>
                <c:pt idx="24">
                  <c:v>15.749870220205899</c:v>
                </c:pt>
                <c:pt idx="25">
                  <c:v>16.118449138624268</c:v>
                </c:pt>
                <c:pt idx="26">
                  <c:v>18.121367633364446</c:v>
                </c:pt>
                <c:pt idx="27">
                  <c:v>18.054357376681004</c:v>
                </c:pt>
                <c:pt idx="28">
                  <c:v>16.781641906335121</c:v>
                </c:pt>
                <c:pt idx="29">
                  <c:v>14.559146656346018</c:v>
                </c:pt>
                <c:pt idx="30">
                  <c:v>13.059451352512472</c:v>
                </c:pt>
                <c:pt idx="31">
                  <c:v>13.162308583460391</c:v>
                </c:pt>
                <c:pt idx="32">
                  <c:v>13.760255315909944</c:v>
                </c:pt>
                <c:pt idx="33">
                  <c:v>14.114681891366187</c:v>
                </c:pt>
                <c:pt idx="34">
                  <c:v>14.454775187145378</c:v>
                </c:pt>
                <c:pt idx="35">
                  <c:v>14.469421018767539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'Ark16'!$E$2</c:f>
              <c:strCache>
                <c:ptCount val="1"/>
                <c:pt idx="0">
                  <c:v>Nedslidning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val>
            <c:numRef>
              <c:f>'Ark16'!$E$4:$E$39</c:f>
              <c:numCache>
                <c:formatCode>0.00</c:formatCode>
                <c:ptCount val="36"/>
                <c:pt idx="0">
                  <c:v>11.732699575151768</c:v>
                </c:pt>
                <c:pt idx="1">
                  <c:v>12.032095063472656</c:v>
                </c:pt>
                <c:pt idx="2">
                  <c:v>11.788572698977323</c:v>
                </c:pt>
                <c:pt idx="3">
                  <c:v>11.782094632723727</c:v>
                </c:pt>
                <c:pt idx="4">
                  <c:v>11.594219229305695</c:v>
                </c:pt>
                <c:pt idx="5">
                  <c:v>11.484177128155636</c:v>
                </c:pt>
                <c:pt idx="6">
                  <c:v>11.365972788272549</c:v>
                </c:pt>
                <c:pt idx="7">
                  <c:v>11.838132626263747</c:v>
                </c:pt>
                <c:pt idx="8">
                  <c:v>12.301327521299783</c:v>
                </c:pt>
                <c:pt idx="9">
                  <c:v>12.641636171923418</c:v>
                </c:pt>
                <c:pt idx="10">
                  <c:v>12.988417887282958</c:v>
                </c:pt>
                <c:pt idx="11">
                  <c:v>13.182543181303307</c:v>
                </c:pt>
                <c:pt idx="12">
                  <c:v>13.227674878429971</c:v>
                </c:pt>
                <c:pt idx="13">
                  <c:v>13.5348300978161</c:v>
                </c:pt>
                <c:pt idx="14">
                  <c:v>13.369247652030156</c:v>
                </c:pt>
                <c:pt idx="15">
                  <c:v>13.364729414563833</c:v>
                </c:pt>
                <c:pt idx="16">
                  <c:v>13.037469803556762</c:v>
                </c:pt>
                <c:pt idx="17">
                  <c:v>13.062660778820417</c:v>
                </c:pt>
                <c:pt idx="18">
                  <c:v>13.037738744699427</c:v>
                </c:pt>
                <c:pt idx="19">
                  <c:v>12.92876658606755</c:v>
                </c:pt>
                <c:pt idx="20">
                  <c:v>12.630387123431255</c:v>
                </c:pt>
                <c:pt idx="21">
                  <c:v>12.893319605942674</c:v>
                </c:pt>
                <c:pt idx="22">
                  <c:v>13.092225657760363</c:v>
                </c:pt>
                <c:pt idx="23">
                  <c:v>13.38529353821907</c:v>
                </c:pt>
                <c:pt idx="24">
                  <c:v>13.382309857610577</c:v>
                </c:pt>
                <c:pt idx="25">
                  <c:v>13.093100902420202</c:v>
                </c:pt>
                <c:pt idx="26">
                  <c:v>12.663808927445574</c:v>
                </c:pt>
                <c:pt idx="27">
                  <c:v>12.957362098851045</c:v>
                </c:pt>
                <c:pt idx="28">
                  <c:v>13.769800597842716</c:v>
                </c:pt>
                <c:pt idx="29">
                  <c:v>13.801974049118337</c:v>
                </c:pt>
                <c:pt idx="30">
                  <c:v>13.536886653568395</c:v>
                </c:pt>
                <c:pt idx="31">
                  <c:v>13.07866346544721</c:v>
                </c:pt>
                <c:pt idx="32">
                  <c:v>12.952117393124521</c:v>
                </c:pt>
                <c:pt idx="33">
                  <c:v>12.766468601211878</c:v>
                </c:pt>
                <c:pt idx="34">
                  <c:v>12.65547767764904</c:v>
                </c:pt>
                <c:pt idx="35">
                  <c:v>12.451470003952268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96448"/>
        <c:axId val="126698240"/>
      </c:lineChart>
      <c:catAx>
        <c:axId val="12669644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698240"/>
        <c:crossesAt val="-5"/>
        <c:auto val="1"/>
        <c:lblAlgn val="ctr"/>
        <c:lblOffset val="100"/>
        <c:tickLblSkip val="5"/>
        <c:tickMarkSkip val="1"/>
        <c:noMultiLvlLbl val="0"/>
      </c:catAx>
      <c:valAx>
        <c:axId val="126698240"/>
        <c:scaling>
          <c:orientation val="minMax"/>
          <c:max val="30"/>
          <c:min val="-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69644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8253968253968247E-2"/>
          <c:y val="6.8559797949784576E-2"/>
          <c:w val="0.28351668541432318"/>
          <c:h val="0.2278847125241420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'Ark17'!$B$2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'Ark17'!$A$4:$A$39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'Ark17'!$B$4:$B$39</c:f>
              <c:numCache>
                <c:formatCode>0.00</c:formatCode>
                <c:ptCount val="36"/>
                <c:pt idx="0">
                  <c:v>-0.26962072778515067</c:v>
                </c:pt>
                <c:pt idx="1">
                  <c:v>-0.30706223941249977</c:v>
                </c:pt>
                <c:pt idx="2">
                  <c:v>-0.19425300133392617</c:v>
                </c:pt>
                <c:pt idx="3">
                  <c:v>-5.318068340338316E-2</c:v>
                </c:pt>
                <c:pt idx="4">
                  <c:v>-0.13721225947765728</c:v>
                </c:pt>
                <c:pt idx="5">
                  <c:v>1.5418247036987957E-2</c:v>
                </c:pt>
                <c:pt idx="6">
                  <c:v>0.22451343505555635</c:v>
                </c:pt>
                <c:pt idx="7">
                  <c:v>0.46674834102266227</c:v>
                </c:pt>
                <c:pt idx="8">
                  <c:v>0.33770556766395882</c:v>
                </c:pt>
                <c:pt idx="9">
                  <c:v>0.34097414659998376</c:v>
                </c:pt>
                <c:pt idx="10">
                  <c:v>0.51100979726452611</c:v>
                </c:pt>
                <c:pt idx="11">
                  <c:v>0.29290118354426503</c:v>
                </c:pt>
                <c:pt idx="12">
                  <c:v>0.42405007228893954</c:v>
                </c:pt>
                <c:pt idx="13">
                  <c:v>0.44104313155635089</c:v>
                </c:pt>
                <c:pt idx="14">
                  <c:v>0.43781264697079819</c:v>
                </c:pt>
                <c:pt idx="15">
                  <c:v>0.44445120719753661</c:v>
                </c:pt>
                <c:pt idx="16">
                  <c:v>0.60964215954476464</c:v>
                </c:pt>
                <c:pt idx="17">
                  <c:v>0.84125727735713463</c:v>
                </c:pt>
                <c:pt idx="18">
                  <c:v>0.87814874273171117</c:v>
                </c:pt>
                <c:pt idx="19">
                  <c:v>0.91683816402260732</c:v>
                </c:pt>
                <c:pt idx="20">
                  <c:v>0.68941585972477026</c:v>
                </c:pt>
                <c:pt idx="21">
                  <c:v>0.70454393583055941</c:v>
                </c:pt>
                <c:pt idx="22">
                  <c:v>0.33038850226822036</c:v>
                </c:pt>
                <c:pt idx="23">
                  <c:v>0.4006951480355736</c:v>
                </c:pt>
                <c:pt idx="24">
                  <c:v>0.29725140958845669</c:v>
                </c:pt>
                <c:pt idx="25">
                  <c:v>0.54532497674332947</c:v>
                </c:pt>
                <c:pt idx="26">
                  <c:v>0.39697585170975658</c:v>
                </c:pt>
                <c:pt idx="27">
                  <c:v>0.31346310741459993</c:v>
                </c:pt>
                <c:pt idx="28">
                  <c:v>1.0094747585840926</c:v>
                </c:pt>
                <c:pt idx="29">
                  <c:v>1.0136887356792559</c:v>
                </c:pt>
                <c:pt idx="30">
                  <c:v>0.88280802197328889</c:v>
                </c:pt>
                <c:pt idx="31">
                  <c:v>0.51048043358141693</c:v>
                </c:pt>
                <c:pt idx="32">
                  <c:v>0.44234460036209622</c:v>
                </c:pt>
                <c:pt idx="33">
                  <c:v>0.41902397954813925</c:v>
                </c:pt>
                <c:pt idx="34">
                  <c:v>0.43373225893609241</c:v>
                </c:pt>
                <c:pt idx="35">
                  <c:v>0.54408864760470643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'Ark17'!$C$2</c:f>
              <c:strCache>
                <c:ptCount val="1"/>
                <c:pt idx="0">
                  <c:v>Gennemsnit (opsparing)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'Ark17'!$A$4:$A$39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'Ark17'!$C$4:$C$39</c:f>
              <c:numCache>
                <c:formatCode>0.00</c:formatCode>
                <c:ptCount val="36"/>
                <c:pt idx="0">
                  <c:v>0.42096903988970891</c:v>
                </c:pt>
                <c:pt idx="1">
                  <c:v>0.42096903988970891</c:v>
                </c:pt>
                <c:pt idx="2">
                  <c:v>0.42096903988970891</c:v>
                </c:pt>
                <c:pt idx="3">
                  <c:v>0.42096903988970891</c:v>
                </c:pt>
                <c:pt idx="4">
                  <c:v>0.42096903988970891</c:v>
                </c:pt>
                <c:pt idx="5">
                  <c:v>0.42096903988970891</c:v>
                </c:pt>
                <c:pt idx="6">
                  <c:v>0.42096903988970891</c:v>
                </c:pt>
                <c:pt idx="7">
                  <c:v>0.42096903988970891</c:v>
                </c:pt>
                <c:pt idx="8">
                  <c:v>0.42096903988970891</c:v>
                </c:pt>
                <c:pt idx="9">
                  <c:v>0.42096903988970891</c:v>
                </c:pt>
                <c:pt idx="10">
                  <c:v>0.42096903988970891</c:v>
                </c:pt>
                <c:pt idx="11">
                  <c:v>0.42096903988970891</c:v>
                </c:pt>
                <c:pt idx="12">
                  <c:v>0.42096903988970891</c:v>
                </c:pt>
                <c:pt idx="13">
                  <c:v>0.42096903988970891</c:v>
                </c:pt>
                <c:pt idx="14">
                  <c:v>0.42096903988970891</c:v>
                </c:pt>
                <c:pt idx="15">
                  <c:v>0.42096903988970891</c:v>
                </c:pt>
                <c:pt idx="16">
                  <c:v>0.42096903988970891</c:v>
                </c:pt>
                <c:pt idx="17">
                  <c:v>0.42096903988970891</c:v>
                </c:pt>
                <c:pt idx="18">
                  <c:v>0.42096903988970891</c:v>
                </c:pt>
                <c:pt idx="19">
                  <c:v>0.42096903988970891</c:v>
                </c:pt>
                <c:pt idx="20">
                  <c:v>0.42096903988970891</c:v>
                </c:pt>
                <c:pt idx="21">
                  <c:v>0.42096903988970891</c:v>
                </c:pt>
                <c:pt idx="22">
                  <c:v>0.42096903988970891</c:v>
                </c:pt>
                <c:pt idx="23">
                  <c:v>0.42096903988970891</c:v>
                </c:pt>
                <c:pt idx="24">
                  <c:v>0.42096903988970891</c:v>
                </c:pt>
                <c:pt idx="25">
                  <c:v>0.42096903988970891</c:v>
                </c:pt>
                <c:pt idx="26">
                  <c:v>0.42096903988970891</c:v>
                </c:pt>
                <c:pt idx="27">
                  <c:v>0.42096903988970891</c:v>
                </c:pt>
                <c:pt idx="28">
                  <c:v>0.42096903988970891</c:v>
                </c:pt>
                <c:pt idx="29">
                  <c:v>0.42096903988970891</c:v>
                </c:pt>
                <c:pt idx="30">
                  <c:v>0.42096903988970891</c:v>
                </c:pt>
                <c:pt idx="31">
                  <c:v>0.42096903988970891</c:v>
                </c:pt>
                <c:pt idx="32">
                  <c:v>0.42096903988970891</c:v>
                </c:pt>
                <c:pt idx="33">
                  <c:v>0.42096903988970891</c:v>
                </c:pt>
                <c:pt idx="34">
                  <c:v>0.42096903988970891</c:v>
                </c:pt>
                <c:pt idx="35">
                  <c:v>0.42096903988970891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'Ark17'!$D$2</c:f>
              <c:strCache>
                <c:ptCount val="1"/>
                <c:pt idx="0">
                  <c:v>Bruttoinvesteringer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val>
            <c:numRef>
              <c:f>'Ark17'!$D$4:$D$39</c:f>
              <c:numCache>
                <c:formatCode>0.00</c:formatCode>
                <c:ptCount val="36"/>
                <c:pt idx="0">
                  <c:v>0.90083471753269373</c:v>
                </c:pt>
                <c:pt idx="1">
                  <c:v>0.94519846670578989</c:v>
                </c:pt>
                <c:pt idx="2">
                  <c:v>1.0307358826144954</c:v>
                </c:pt>
                <c:pt idx="3">
                  <c:v>1.1500209923750278</c:v>
                </c:pt>
                <c:pt idx="4">
                  <c:v>1.1135602637457127</c:v>
                </c:pt>
                <c:pt idx="5">
                  <c:v>1.2367100961181856</c:v>
                </c:pt>
                <c:pt idx="6">
                  <c:v>1.4053142790862476</c:v>
                </c:pt>
                <c:pt idx="7">
                  <c:v>1.6911504831518906</c:v>
                </c:pt>
                <c:pt idx="8">
                  <c:v>1.737665940162473</c:v>
                </c:pt>
                <c:pt idx="9">
                  <c:v>1.8518912253098887</c:v>
                </c:pt>
                <c:pt idx="10">
                  <c:v>2.0766320690658646</c:v>
                </c:pt>
                <c:pt idx="11">
                  <c:v>2.0248985139876194</c:v>
                </c:pt>
                <c:pt idx="12">
                  <c:v>2.1998958078420361</c:v>
                </c:pt>
                <c:pt idx="13">
                  <c:v>2.3447492148891835</c:v>
                </c:pt>
                <c:pt idx="14">
                  <c:v>2.3795373893710718</c:v>
                </c:pt>
                <c:pt idx="15">
                  <c:v>2.4724241057719176</c:v>
                </c:pt>
                <c:pt idx="16">
                  <c:v>2.7066902009601024</c:v>
                </c:pt>
                <c:pt idx="17">
                  <c:v>3.0267426601539311</c:v>
                </c:pt>
                <c:pt idx="18">
                  <c:v>3.2541810769453159</c:v>
                </c:pt>
                <c:pt idx="19">
                  <c:v>3.4715147376384272</c:v>
                </c:pt>
                <c:pt idx="20">
                  <c:v>3.4173872551971511</c:v>
                </c:pt>
                <c:pt idx="21">
                  <c:v>3.6250837510784892</c:v>
                </c:pt>
                <c:pt idx="22">
                  <c:v>3.4396191909042804</c:v>
                </c:pt>
                <c:pt idx="23">
                  <c:v>3.6206799504671845</c:v>
                </c:pt>
                <c:pt idx="24">
                  <c:v>3.5659318474760471</c:v>
                </c:pt>
                <c:pt idx="25">
                  <c:v>3.8779905120597071</c:v>
                </c:pt>
                <c:pt idx="26">
                  <c:v>3.7523669792565078</c:v>
                </c:pt>
                <c:pt idx="27">
                  <c:v>3.7719883193747341</c:v>
                </c:pt>
                <c:pt idx="28">
                  <c:v>4.6093159900459399</c:v>
                </c:pt>
                <c:pt idx="29">
                  <c:v>5.0185467911294923</c:v>
                </c:pt>
                <c:pt idx="30">
                  <c:v>5.0542098351892895</c:v>
                </c:pt>
                <c:pt idx="31">
                  <c:v>4.7818851375430897</c:v>
                </c:pt>
                <c:pt idx="32">
                  <c:v>4.8117480114609448</c:v>
                </c:pt>
                <c:pt idx="33">
                  <c:v>4.7884222473238003</c:v>
                </c:pt>
                <c:pt idx="34">
                  <c:v>4.7782069009361248</c:v>
                </c:pt>
                <c:pt idx="35">
                  <c:v>4.9265701923889109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'Ark17'!$E$2</c:f>
              <c:strCache>
                <c:ptCount val="1"/>
                <c:pt idx="0">
                  <c:v>Nedslidning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val>
            <c:numRef>
              <c:f>'Ark17'!$E$4:$E$39</c:f>
              <c:numCache>
                <c:formatCode>0.00</c:formatCode>
                <c:ptCount val="36"/>
                <c:pt idx="0">
                  <c:v>0.93603997179763365</c:v>
                </c:pt>
                <c:pt idx="1">
                  <c:v>1.002730616035814</c:v>
                </c:pt>
                <c:pt idx="2">
                  <c:v>1.0229546465095598</c:v>
                </c:pt>
                <c:pt idx="3">
                  <c:v>1.0485352739617804</c:v>
                </c:pt>
                <c:pt idx="4">
                  <c:v>1.0631999840511335</c:v>
                </c:pt>
                <c:pt idx="5">
                  <c:v>1.0891116339424791</c:v>
                </c:pt>
                <c:pt idx="6">
                  <c:v>1.1194687945392232</c:v>
                </c:pt>
                <c:pt idx="7">
                  <c:v>1.2323265621805468</c:v>
                </c:pt>
                <c:pt idx="8">
                  <c:v>1.3609669110362592</c:v>
                </c:pt>
                <c:pt idx="9">
                  <c:v>1.4662675772960041</c:v>
                </c:pt>
                <c:pt idx="10">
                  <c:v>1.5633718110388981</c:v>
                </c:pt>
                <c:pt idx="11">
                  <c:v>1.6647226661278571</c:v>
                </c:pt>
                <c:pt idx="12">
                  <c:v>1.7414653260809185</c:v>
                </c:pt>
                <c:pt idx="13">
                  <c:v>1.8664771191987368</c:v>
                </c:pt>
                <c:pt idx="14">
                  <c:v>1.9048840623084924</c:v>
                </c:pt>
                <c:pt idx="15">
                  <c:v>1.9913157028360222</c:v>
                </c:pt>
                <c:pt idx="16">
                  <c:v>2.0944938625771128</c:v>
                </c:pt>
                <c:pt idx="17">
                  <c:v>2.2269493943780789</c:v>
                </c:pt>
                <c:pt idx="18">
                  <c:v>2.4220093749860698</c:v>
                </c:pt>
                <c:pt idx="19">
                  <c:v>2.6061412445419303</c:v>
                </c:pt>
                <c:pt idx="20">
                  <c:v>2.7526551424174688</c:v>
                </c:pt>
                <c:pt idx="21">
                  <c:v>2.9469143825956241</c:v>
                </c:pt>
                <c:pt idx="22">
                  <c:v>3.0982824859954241</c:v>
                </c:pt>
                <c:pt idx="23">
                  <c:v>3.2153528274982177</c:v>
                </c:pt>
                <c:pt idx="24">
                  <c:v>3.2583437414158305</c:v>
                </c:pt>
                <c:pt idx="25">
                  <c:v>3.3343954856109992</c:v>
                </c:pt>
                <c:pt idx="26">
                  <c:v>3.3533503967073344</c:v>
                </c:pt>
                <c:pt idx="27">
                  <c:v>3.4555981371031219</c:v>
                </c:pt>
                <c:pt idx="28">
                  <c:v>3.6013390478595135</c:v>
                </c:pt>
                <c:pt idx="29">
                  <c:v>4.0057018585043531</c:v>
                </c:pt>
                <c:pt idx="30">
                  <c:v>4.1714018132160007</c:v>
                </c:pt>
                <c:pt idx="31">
                  <c:v>4.2714047039616725</c:v>
                </c:pt>
                <c:pt idx="32">
                  <c:v>4.3694577799042023</c:v>
                </c:pt>
                <c:pt idx="33">
                  <c:v>4.3694521338226524</c:v>
                </c:pt>
                <c:pt idx="34">
                  <c:v>4.3436799694845751</c:v>
                </c:pt>
                <c:pt idx="35">
                  <c:v>4.3181398685844723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50080"/>
        <c:axId val="126760064"/>
      </c:lineChart>
      <c:catAx>
        <c:axId val="126750080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760064"/>
        <c:crossesAt val="-1"/>
        <c:auto val="1"/>
        <c:lblAlgn val="ctr"/>
        <c:lblOffset val="100"/>
        <c:tickLblSkip val="5"/>
        <c:tickMarkSkip val="1"/>
        <c:noMultiLvlLbl val="0"/>
      </c:catAx>
      <c:valAx>
        <c:axId val="126760064"/>
        <c:scaling>
          <c:orientation val="minMax"/>
          <c:max val="6"/>
          <c:min val="-1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750080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8253968253968247E-2"/>
          <c:y val="6.8559797949784576E-2"/>
          <c:w val="0.28351668541432318"/>
          <c:h val="0.22788471252414202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'Ark18'!$B$2</c:f>
              <c:strCache>
                <c:ptCount val="1"/>
                <c:pt idx="0">
                  <c:v>Forsknings- og udviklingskapital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'Ark18'!$A$4:$A$39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'Ark18'!$B$4:$B$39</c:f>
              <c:numCache>
                <c:formatCode>0,000</c:formatCode>
                <c:ptCount val="36"/>
                <c:pt idx="1">
                  <c:v>1593.0387413231254</c:v>
                </c:pt>
                <c:pt idx="2">
                  <c:v>1629.169182207233</c:v>
                </c:pt>
                <c:pt idx="3">
                  <c:v>1681.3480384782313</c:v>
                </c:pt>
                <c:pt idx="4">
                  <c:v>1712.555100112123</c:v>
                </c:pt>
                <c:pt idx="5">
                  <c:v>1752.5907545497339</c:v>
                </c:pt>
                <c:pt idx="6">
                  <c:v>1768.100346075101</c:v>
                </c:pt>
                <c:pt idx="7">
                  <c:v>1859.7918076633171</c:v>
                </c:pt>
                <c:pt idx="8">
                  <c:v>1955.919426561918</c:v>
                </c:pt>
                <c:pt idx="9">
                  <c:v>2039.3190144580274</c:v>
                </c:pt>
                <c:pt idx="10">
                  <c:v>2106.4581034739172</c:v>
                </c:pt>
                <c:pt idx="11">
                  <c:v>2157.0104527787485</c:v>
                </c:pt>
                <c:pt idx="12">
                  <c:v>2172.6874274251804</c:v>
                </c:pt>
                <c:pt idx="13">
                  <c:v>2219.1374738895452</c:v>
                </c:pt>
                <c:pt idx="14">
                  <c:v>2147.6643633726349</c:v>
                </c:pt>
                <c:pt idx="15">
                  <c:v>2133.7307099531531</c:v>
                </c:pt>
                <c:pt idx="16">
                  <c:v>2131.2380646174474</c:v>
                </c:pt>
                <c:pt idx="17">
                  <c:v>2130.7324742634878</c:v>
                </c:pt>
                <c:pt idx="18">
                  <c:v>2154.3657241794658</c:v>
                </c:pt>
                <c:pt idx="19">
                  <c:v>2173.8782218391843</c:v>
                </c:pt>
                <c:pt idx="20">
                  <c:v>2189.6868522109953</c:v>
                </c:pt>
                <c:pt idx="21">
                  <c:v>2267.7595283238729</c:v>
                </c:pt>
                <c:pt idx="22">
                  <c:v>2347.2419113837809</c:v>
                </c:pt>
                <c:pt idx="23">
                  <c:v>2429.6321939337668</c:v>
                </c:pt>
                <c:pt idx="24">
                  <c:v>2457.1432644854754</c:v>
                </c:pt>
                <c:pt idx="25">
                  <c:v>2502.3624400405461</c:v>
                </c:pt>
                <c:pt idx="26">
                  <c:v>2519.5487042233844</c:v>
                </c:pt>
                <c:pt idx="27">
                  <c:v>2620.8979880460038</c:v>
                </c:pt>
                <c:pt idx="28">
                  <c:v>2767.7974887673372</c:v>
                </c:pt>
                <c:pt idx="29">
                  <c:v>3042.6981502110193</c:v>
                </c:pt>
                <c:pt idx="30">
                  <c:v>3116.7848793595326</c:v>
                </c:pt>
                <c:pt idx="31">
                  <c:v>3215.2866603165594</c:v>
                </c:pt>
                <c:pt idx="32">
                  <c:v>3352.2448341773206</c:v>
                </c:pt>
                <c:pt idx="33">
                  <c:v>3473.7811539429963</c:v>
                </c:pt>
                <c:pt idx="34">
                  <c:v>3570.2250314107177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'Ark18'!$C$2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'Ark18'!$A$4:$A$39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'Ark18'!$C$4:$C$39</c:f>
              <c:numCache>
                <c:formatCode>0,000</c:formatCode>
                <c:ptCount val="3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08288"/>
        <c:axId val="126909824"/>
      </c:lineChart>
      <c:catAx>
        <c:axId val="12690828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909824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26909824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908288"/>
        <c:crosses val="autoZero"/>
        <c:crossBetween val="midCat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'Ark19'!$B$2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'Ark19'!$A$4:$A$39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'Ark19'!$B$4:$B$39</c:f>
              <c:numCache>
                <c:formatCode>0.00</c:formatCode>
                <c:ptCount val="36"/>
                <c:pt idx="0">
                  <c:v>-2.4834010098537647</c:v>
                </c:pt>
                <c:pt idx="1">
                  <c:v>-1.7212600830763864</c:v>
                </c:pt>
                <c:pt idx="2">
                  <c:v>-3.162926607817969</c:v>
                </c:pt>
                <c:pt idx="3">
                  <c:v>-1.8264351402998438</c:v>
                </c:pt>
                <c:pt idx="4">
                  <c:v>-2.2179126388292332</c:v>
                </c:pt>
                <c:pt idx="5">
                  <c:v>-3.4746635525698899</c:v>
                </c:pt>
                <c:pt idx="6">
                  <c:v>-4.4555334449595287</c:v>
                </c:pt>
                <c:pt idx="7">
                  <c:v>-1.9626731899619265</c:v>
                </c:pt>
                <c:pt idx="8">
                  <c:v>-0.23650681325784445</c:v>
                </c:pt>
                <c:pt idx="9">
                  <c:v>-0.1345924150618841</c:v>
                </c:pt>
                <c:pt idx="10">
                  <c:v>1.500604636361242</c:v>
                </c:pt>
                <c:pt idx="11">
                  <c:v>1.7238530016602305</c:v>
                </c:pt>
                <c:pt idx="12">
                  <c:v>2.856472800979752</c:v>
                </c:pt>
                <c:pt idx="13">
                  <c:v>3.8387995716024284</c:v>
                </c:pt>
                <c:pt idx="14">
                  <c:v>2.3774823355187635</c:v>
                </c:pt>
                <c:pt idx="15">
                  <c:v>1.7017966736623658</c:v>
                </c:pt>
                <c:pt idx="16">
                  <c:v>2.4932656258950288</c:v>
                </c:pt>
                <c:pt idx="17">
                  <c:v>1.6244843701874363</c:v>
                </c:pt>
                <c:pt idx="18">
                  <c:v>0.34171009989221524</c:v>
                </c:pt>
                <c:pt idx="19">
                  <c:v>3.6133315258606413</c:v>
                </c:pt>
                <c:pt idx="20">
                  <c:v>2.2784583634416826</c:v>
                </c:pt>
                <c:pt idx="21">
                  <c:v>3.8129695316047982</c:v>
                </c:pt>
                <c:pt idx="22">
                  <c:v>3.6987081409090878</c:v>
                </c:pt>
                <c:pt idx="23">
                  <c:v>4.0705342791144314</c:v>
                </c:pt>
                <c:pt idx="24">
                  <c:v>3.7342266768450769</c:v>
                </c:pt>
                <c:pt idx="25">
                  <c:v>4.337433891704686</c:v>
                </c:pt>
                <c:pt idx="26">
                  <c:v>3.3282804028461741</c:v>
                </c:pt>
                <c:pt idx="27">
                  <c:v>1.4612353721509752</c:v>
                </c:pt>
                <c:pt idx="28">
                  <c:v>2.9400045071780858</c:v>
                </c:pt>
                <c:pt idx="29">
                  <c:v>3.4500372701736834</c:v>
                </c:pt>
                <c:pt idx="30">
                  <c:v>6.5887286393811779</c:v>
                </c:pt>
                <c:pt idx="31">
                  <c:v>6.8889201267542957</c:v>
                </c:pt>
                <c:pt idx="32">
                  <c:v>6.2735458251820075</c:v>
                </c:pt>
                <c:pt idx="33">
                  <c:v>7.6537036539106209</c:v>
                </c:pt>
                <c:pt idx="34">
                  <c:v>8.6078773053742541</c:v>
                </c:pt>
                <c:pt idx="35">
                  <c:v>8.7038496996076695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'Ark19'!$C$2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'Ark19'!$A$4:$A$39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'Ark19'!$C$4:$C$39</c:f>
              <c:numCache>
                <c:formatCode>0.00</c:formatCode>
                <c:ptCount val="36"/>
                <c:pt idx="0">
                  <c:v>2.3059374411989801</c:v>
                </c:pt>
                <c:pt idx="1">
                  <c:v>2.3059374411989801</c:v>
                </c:pt>
                <c:pt idx="2">
                  <c:v>2.3059374411989801</c:v>
                </c:pt>
                <c:pt idx="3">
                  <c:v>2.3059374411989801</c:v>
                </c:pt>
                <c:pt idx="4">
                  <c:v>2.3059374411989801</c:v>
                </c:pt>
                <c:pt idx="5">
                  <c:v>2.3059374411989801</c:v>
                </c:pt>
                <c:pt idx="6">
                  <c:v>2.3059374411989801</c:v>
                </c:pt>
                <c:pt idx="7">
                  <c:v>2.3059374411989801</c:v>
                </c:pt>
                <c:pt idx="8">
                  <c:v>2.3059374411989801</c:v>
                </c:pt>
                <c:pt idx="9">
                  <c:v>2.3059374411989801</c:v>
                </c:pt>
                <c:pt idx="10">
                  <c:v>2.3059374411989801</c:v>
                </c:pt>
                <c:pt idx="11">
                  <c:v>2.3059374411989801</c:v>
                </c:pt>
                <c:pt idx="12">
                  <c:v>2.3059374411989801</c:v>
                </c:pt>
                <c:pt idx="13">
                  <c:v>2.3059374411989801</c:v>
                </c:pt>
                <c:pt idx="14">
                  <c:v>2.3059374411989801</c:v>
                </c:pt>
                <c:pt idx="15">
                  <c:v>2.3059374411989801</c:v>
                </c:pt>
                <c:pt idx="16">
                  <c:v>2.3059374411989801</c:v>
                </c:pt>
                <c:pt idx="17">
                  <c:v>2.3059374411989801</c:v>
                </c:pt>
                <c:pt idx="18">
                  <c:v>2.3059374411989801</c:v>
                </c:pt>
                <c:pt idx="19">
                  <c:v>2.3059374411989801</c:v>
                </c:pt>
                <c:pt idx="20">
                  <c:v>2.3059374411989801</c:v>
                </c:pt>
                <c:pt idx="21">
                  <c:v>2.3059374411989801</c:v>
                </c:pt>
                <c:pt idx="22">
                  <c:v>2.3059374411989801</c:v>
                </c:pt>
                <c:pt idx="23">
                  <c:v>2.3059374411989801</c:v>
                </c:pt>
                <c:pt idx="24">
                  <c:v>2.3059374411989801</c:v>
                </c:pt>
                <c:pt idx="25">
                  <c:v>2.3059374411989801</c:v>
                </c:pt>
                <c:pt idx="26">
                  <c:v>2.3059374411989801</c:v>
                </c:pt>
                <c:pt idx="27">
                  <c:v>2.3059374411989801</c:v>
                </c:pt>
                <c:pt idx="28">
                  <c:v>2.3059374411989801</c:v>
                </c:pt>
                <c:pt idx="29">
                  <c:v>2.3059374411989801</c:v>
                </c:pt>
                <c:pt idx="30">
                  <c:v>2.3059374411989801</c:v>
                </c:pt>
                <c:pt idx="31">
                  <c:v>2.3059374411989801</c:v>
                </c:pt>
                <c:pt idx="32">
                  <c:v>2.3059374411989801</c:v>
                </c:pt>
                <c:pt idx="33">
                  <c:v>2.3059374411989801</c:v>
                </c:pt>
                <c:pt idx="34">
                  <c:v>2.3059374411989801</c:v>
                </c:pt>
                <c:pt idx="35">
                  <c:v>2.3059374411989801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4448"/>
        <c:axId val="126825984"/>
      </c:lineChart>
      <c:catAx>
        <c:axId val="12682444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825984"/>
        <c:crossesAt val="-6"/>
        <c:auto val="1"/>
        <c:lblAlgn val="ctr"/>
        <c:lblOffset val="100"/>
        <c:tickLblSkip val="5"/>
        <c:tickMarkSkip val="1"/>
        <c:noMultiLvlLbl val="0"/>
      </c:catAx>
      <c:valAx>
        <c:axId val="126825984"/>
        <c:scaling>
          <c:orientation val="minMax"/>
          <c:max val="10"/>
          <c:min val="-6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68244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7.6190476190476197E-2"/>
          <c:y val="4.5918288515822317E-2"/>
          <c:w val="0.21439720034995627"/>
          <c:h val="0.13690150051998218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'Ark20'!$C$2</c:f>
              <c:strCache>
                <c:ptCount val="1"/>
                <c:pt idx="0">
                  <c:v>Fysisk</c:v>
                </c:pt>
              </c:strCache>
            </c:strRef>
          </c:tx>
          <c:spPr>
            <a:solidFill>
              <a:srgbClr val="0063C6"/>
            </a:solidFill>
            <a:ln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'Ark20'!$A$4:$A$39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'Ark20'!$C$4:$C$39</c:f>
              <c:numCache>
                <c:formatCode>0.00</c:formatCode>
                <c:ptCount val="36"/>
                <c:pt idx="0">
                  <c:v>351.90933645251255</c:v>
                </c:pt>
                <c:pt idx="1">
                  <c:v>356.55756048319324</c:v>
                </c:pt>
                <c:pt idx="2">
                  <c:v>347.06990143767604</c:v>
                </c:pt>
                <c:pt idx="3">
                  <c:v>341.57799457358385</c:v>
                </c:pt>
                <c:pt idx="4">
                  <c:v>332.46253099844245</c:v>
                </c:pt>
                <c:pt idx="5">
                  <c:v>325.93924210564921</c:v>
                </c:pt>
                <c:pt idx="6">
                  <c:v>319.62927477234848</c:v>
                </c:pt>
                <c:pt idx="7">
                  <c:v>327.04660034455378</c:v>
                </c:pt>
                <c:pt idx="8">
                  <c:v>332.92530215969884</c:v>
                </c:pt>
                <c:pt idx="9">
                  <c:v>335.9765523182698</c:v>
                </c:pt>
                <c:pt idx="10">
                  <c:v>334.99637210204673</c:v>
                </c:pt>
                <c:pt idx="11">
                  <c:v>333.49757841822645</c:v>
                </c:pt>
                <c:pt idx="12">
                  <c:v>329.13792249244455</c:v>
                </c:pt>
                <c:pt idx="13">
                  <c:v>329.77619087650191</c:v>
                </c:pt>
                <c:pt idx="14">
                  <c:v>313.94031382273721</c:v>
                </c:pt>
                <c:pt idx="15">
                  <c:v>307.00394514423567</c:v>
                </c:pt>
                <c:pt idx="16">
                  <c:v>301.13506363266072</c:v>
                </c:pt>
                <c:pt idx="17">
                  <c:v>294.93663882437488</c:v>
                </c:pt>
                <c:pt idx="18">
                  <c:v>292.37258724016129</c:v>
                </c:pt>
                <c:pt idx="19">
                  <c:v>286.57798907984017</c:v>
                </c:pt>
                <c:pt idx="20">
                  <c:v>280.53615006287203</c:v>
                </c:pt>
                <c:pt idx="21">
                  <c:v>281.75814285198965</c:v>
                </c:pt>
                <c:pt idx="22">
                  <c:v>283.46480005697771</c:v>
                </c:pt>
                <c:pt idx="23">
                  <c:v>285.12930832301402</c:v>
                </c:pt>
                <c:pt idx="24">
                  <c:v>280.58762691721449</c:v>
                </c:pt>
                <c:pt idx="25">
                  <c:v>277.60032456099719</c:v>
                </c:pt>
                <c:pt idx="26">
                  <c:v>273.06648808481708</c:v>
                </c:pt>
                <c:pt idx="27">
                  <c:v>276.05184434986739</c:v>
                </c:pt>
                <c:pt idx="28">
                  <c:v>280.98152978407904</c:v>
                </c:pt>
                <c:pt idx="29">
                  <c:v>296.67271579700571</c:v>
                </c:pt>
                <c:pt idx="30">
                  <c:v>290.89394044814645</c:v>
                </c:pt>
                <c:pt idx="31">
                  <c:v>287.02803174046142</c:v>
                </c:pt>
                <c:pt idx="32">
                  <c:v>287.18396772667717</c:v>
                </c:pt>
                <c:pt idx="33">
                  <c:v>285.82434174343928</c:v>
                </c:pt>
                <c:pt idx="34">
                  <c:v>282.84264954412288</c:v>
                </c:pt>
                <c:pt idx="35">
                  <c:v>280.48319868855606</c:v>
                </c:pt>
              </c:numCache>
            </c:numRef>
          </c:val>
        </c:ser>
        <c:ser>
          <c:idx val="0"/>
          <c:order val="2"/>
          <c:tx>
            <c:strRef>
              <c:f>'Ark20'!$D$2</c:f>
              <c:strCache>
                <c:ptCount val="1"/>
                <c:pt idx="0">
                  <c:v>Viden</c:v>
                </c:pt>
              </c:strCache>
            </c:strRef>
          </c:tx>
          <c:spPr>
            <a:solidFill>
              <a:srgbClr val="CFB88A"/>
            </a:solidFill>
            <a:ln>
              <a:solidFill>
                <a:sysClr val="windowText" lastClr="000000"/>
              </a:solidFill>
              <a:prstDash val="solid"/>
            </a:ln>
          </c:spPr>
          <c:invertIfNegative val="0"/>
          <c:cat>
            <c:numRef>
              <c:f>'Ark20'!$A$4:$A$39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'Ark20'!$D$4:$D$39</c:f>
              <c:numCache>
                <c:formatCode>0.00</c:formatCode>
                <c:ptCount val="36"/>
                <c:pt idx="0">
                  <c:v>76.923003532928362</c:v>
                </c:pt>
                <c:pt idx="1">
                  <c:v>80.251105260781998</c:v>
                </c:pt>
                <c:pt idx="2">
                  <c:v>80.987846450274191</c:v>
                </c:pt>
                <c:pt idx="3">
                  <c:v>84.535617062963581</c:v>
                </c:pt>
                <c:pt idx="4">
                  <c:v>85.259693487054989</c:v>
                </c:pt>
                <c:pt idx="5">
                  <c:v>87.430628306068044</c:v>
                </c:pt>
                <c:pt idx="6">
                  <c:v>90.479867675308768</c:v>
                </c:pt>
                <c:pt idx="7">
                  <c:v>99.289021032995691</c:v>
                </c:pt>
                <c:pt idx="8">
                  <c:v>106.8587279572023</c:v>
                </c:pt>
                <c:pt idx="9">
                  <c:v>113.34831099677058</c:v>
                </c:pt>
                <c:pt idx="10">
                  <c:v>120.70695508778736</c:v>
                </c:pt>
                <c:pt idx="11">
                  <c:v>125.70029940669716</c:v>
                </c:pt>
                <c:pt idx="12">
                  <c:v>131.57037399579929</c:v>
                </c:pt>
                <c:pt idx="13">
                  <c:v>139.36167338189111</c:v>
                </c:pt>
                <c:pt idx="14">
                  <c:v>139.85277979677056</c:v>
                </c:pt>
                <c:pt idx="15">
                  <c:v>143.2590875263171</c:v>
                </c:pt>
                <c:pt idx="16">
                  <c:v>148.2546220554687</c:v>
                </c:pt>
                <c:pt idx="17">
                  <c:v>154.80071237385047</c:v>
                </c:pt>
                <c:pt idx="18">
                  <c:v>162.66256736559836</c:v>
                </c:pt>
                <c:pt idx="19">
                  <c:v>169.05835116349127</c:v>
                </c:pt>
                <c:pt idx="20">
                  <c:v>171.44949043564426</c:v>
                </c:pt>
                <c:pt idx="21">
                  <c:v>178.76989254433559</c:v>
                </c:pt>
                <c:pt idx="22">
                  <c:v>182.81085096376555</c:v>
                </c:pt>
                <c:pt idx="23">
                  <c:v>187.46071616195729</c:v>
                </c:pt>
                <c:pt idx="24">
                  <c:v>186.46201149828988</c:v>
                </c:pt>
                <c:pt idx="25">
                  <c:v>188.3419207693926</c:v>
                </c:pt>
                <c:pt idx="26">
                  <c:v>185.81445030766702</c:v>
                </c:pt>
                <c:pt idx="27">
                  <c:v>187.61112905792362</c:v>
                </c:pt>
                <c:pt idx="28">
                  <c:v>198.87364206895521</c:v>
                </c:pt>
                <c:pt idx="29">
                  <c:v>219.10358863813562</c:v>
                </c:pt>
                <c:pt idx="30">
                  <c:v>223.91030886960596</c:v>
                </c:pt>
                <c:pt idx="31">
                  <c:v>226.06142112783044</c:v>
                </c:pt>
                <c:pt idx="32">
                  <c:v>229.94307586079412</c:v>
                </c:pt>
                <c:pt idx="33">
                  <c:v>231.9741313695927</c:v>
                </c:pt>
                <c:pt idx="34">
                  <c:v>232.44330011602219</c:v>
                </c:pt>
                <c:pt idx="35">
                  <c:v>234.16563862502778</c:v>
                </c:pt>
              </c:numCache>
            </c:numRef>
          </c:val>
        </c:ser>
        <c:ser>
          <c:idx val="3"/>
          <c:order val="3"/>
          <c:tx>
            <c:strRef>
              <c:f>'Ark20'!$E$2</c:f>
              <c:strCache>
                <c:ptCount val="1"/>
                <c:pt idx="0">
                  <c:v>Finansiel</c:v>
                </c:pt>
              </c:strCache>
            </c:strRef>
          </c:tx>
          <c:spPr>
            <a:solidFill>
              <a:srgbClr val="139123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'Ark20'!$A$4:$A$39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'Ark20'!$E$4:$E$39</c:f>
              <c:numCache>
                <c:formatCode>0.00</c:formatCode>
                <c:ptCount val="36"/>
                <c:pt idx="0">
                  <c:v>-26.872962946463563</c:v>
                </c:pt>
                <c:pt idx="1">
                  <c:v>-30.899059519446968</c:v>
                </c:pt>
                <c:pt idx="2">
                  <c:v>-35.388888005975552</c:v>
                </c:pt>
                <c:pt idx="3">
                  <c:v>-39.261508307952646</c:v>
                </c:pt>
                <c:pt idx="4">
                  <c:v>-41.951593322896471</c:v>
                </c:pt>
                <c:pt idx="5">
                  <c:v>-42.578166702613615</c:v>
                </c:pt>
                <c:pt idx="6">
                  <c:v>-43.274823306106555</c:v>
                </c:pt>
                <c:pt idx="7">
                  <c:v>-44.001322773414927</c:v>
                </c:pt>
                <c:pt idx="8">
                  <c:v>-46.095618144512265</c:v>
                </c:pt>
                <c:pt idx="9">
                  <c:v>-43.245144299302495</c:v>
                </c:pt>
                <c:pt idx="10">
                  <c:v>-40.920353506494379</c:v>
                </c:pt>
                <c:pt idx="11">
                  <c:v>-37.280298344974952</c:v>
                </c:pt>
                <c:pt idx="12">
                  <c:v>-33.802297305531773</c:v>
                </c:pt>
                <c:pt idx="13">
                  <c:v>-31.342015843604422</c:v>
                </c:pt>
                <c:pt idx="14">
                  <c:v>-26.216303151205615</c:v>
                </c:pt>
                <c:pt idx="15">
                  <c:v>-25.923363840375423</c:v>
                </c:pt>
                <c:pt idx="16">
                  <c:v>-23.257391381072477</c:v>
                </c:pt>
                <c:pt idx="17">
                  <c:v>-25.049100057672391</c:v>
                </c:pt>
                <c:pt idx="18">
                  <c:v>-24.241729258643428</c:v>
                </c:pt>
                <c:pt idx="19">
                  <c:v>-12.454078505317268</c:v>
                </c:pt>
                <c:pt idx="20">
                  <c:v>-16.456479404813582</c:v>
                </c:pt>
                <c:pt idx="21">
                  <c:v>-16.251387141038524</c:v>
                </c:pt>
                <c:pt idx="22">
                  <c:v>-16.029755983069922</c:v>
                </c:pt>
                <c:pt idx="23">
                  <c:v>-11.852784511721238</c:v>
                </c:pt>
                <c:pt idx="24">
                  <c:v>-5.183462693583869</c:v>
                </c:pt>
                <c:pt idx="25">
                  <c:v>3.7357880029054518</c:v>
                </c:pt>
                <c:pt idx="26">
                  <c:v>-0.40231593213890837</c:v>
                </c:pt>
                <c:pt idx="27">
                  <c:v>-5.8152394261708196</c:v>
                </c:pt>
                <c:pt idx="28">
                  <c:v>-5.1430775977396239</c:v>
                </c:pt>
                <c:pt idx="29">
                  <c:v>2.5452590173986716</c:v>
                </c:pt>
                <c:pt idx="30">
                  <c:v>12.160960746049259</c:v>
                </c:pt>
                <c:pt idx="31">
                  <c:v>26.485472051391177</c:v>
                </c:pt>
                <c:pt idx="32">
                  <c:v>35.366242357527852</c:v>
                </c:pt>
                <c:pt idx="33">
                  <c:v>36.900527912184266</c:v>
                </c:pt>
                <c:pt idx="34">
                  <c:v>45.603829551575295</c:v>
                </c:pt>
                <c:pt idx="35">
                  <c:v>37.613551101510431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50112"/>
        <c:axId val="127051648"/>
      </c:barChart>
      <c:lineChart>
        <c:grouping val="standard"/>
        <c:varyColors val="0"/>
        <c:ser>
          <c:idx val="1"/>
          <c:order val="0"/>
          <c:tx>
            <c:strRef>
              <c:f>'Ark20'!$B$2</c:f>
              <c:strCache>
                <c:ptCount val="1"/>
                <c:pt idx="0">
                  <c:v>Samlet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'Ark20'!$A$4:$A$39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'Ark20'!$B$4:$B$39</c:f>
              <c:numCache>
                <c:formatCode>0.00</c:formatCode>
                <c:ptCount val="36"/>
                <c:pt idx="0">
                  <c:v>401.95937703897732</c:v>
                </c:pt>
                <c:pt idx="1">
                  <c:v>405.90960622452826</c:v>
                </c:pt>
                <c:pt idx="2">
                  <c:v>392.66885988197464</c:v>
                </c:pt>
                <c:pt idx="3">
                  <c:v>386.85210332859481</c:v>
                </c:pt>
                <c:pt idx="4">
                  <c:v>375.77063116260098</c:v>
                </c:pt>
                <c:pt idx="5">
                  <c:v>370.79170370910367</c:v>
                </c:pt>
                <c:pt idx="6">
                  <c:v>366.83431914155068</c:v>
                </c:pt>
                <c:pt idx="7">
                  <c:v>382.33429860413457</c:v>
                </c:pt>
                <c:pt idx="8">
                  <c:v>393.68841197238885</c:v>
                </c:pt>
                <c:pt idx="9">
                  <c:v>406.07971901573785</c:v>
                </c:pt>
                <c:pt idx="10">
                  <c:v>414.78297368333972</c:v>
                </c:pt>
                <c:pt idx="11">
                  <c:v>421.91757947994864</c:v>
                </c:pt>
                <c:pt idx="12">
                  <c:v>426.90599918271204</c:v>
                </c:pt>
                <c:pt idx="13">
                  <c:v>437.79584841478862</c:v>
                </c:pt>
                <c:pt idx="14">
                  <c:v>427.57679046830214</c:v>
                </c:pt>
                <c:pt idx="15">
                  <c:v>424.33966883017735</c:v>
                </c:pt>
                <c:pt idx="16">
                  <c:v>426.13229430705695</c:v>
                </c:pt>
                <c:pt idx="17">
                  <c:v>424.68825114055301</c:v>
                </c:pt>
                <c:pt idx="18">
                  <c:v>430.79342534711623</c:v>
                </c:pt>
                <c:pt idx="19">
                  <c:v>443.18226173801418</c:v>
                </c:pt>
                <c:pt idx="20">
                  <c:v>435.52916109370273</c:v>
                </c:pt>
                <c:pt idx="21">
                  <c:v>444.27664825528666</c:v>
                </c:pt>
                <c:pt idx="22">
                  <c:v>450.24589503767328</c:v>
                </c:pt>
                <c:pt idx="23">
                  <c:v>460.7372399732501</c:v>
                </c:pt>
                <c:pt idx="24">
                  <c:v>461.86617572192051</c:v>
                </c:pt>
                <c:pt idx="25">
                  <c:v>469.67803333329528</c:v>
                </c:pt>
                <c:pt idx="26">
                  <c:v>458.47862246034521</c:v>
                </c:pt>
                <c:pt idx="27">
                  <c:v>457.84773398162019</c:v>
                </c:pt>
                <c:pt idx="28">
                  <c:v>474.71209425529457</c:v>
                </c:pt>
                <c:pt idx="29">
                  <c:v>518.32156345253998</c:v>
                </c:pt>
                <c:pt idx="30">
                  <c:v>526.96521006380169</c:v>
                </c:pt>
                <c:pt idx="31">
                  <c:v>539.57492491968299</c:v>
                </c:pt>
                <c:pt idx="32">
                  <c:v>552.49328594499912</c:v>
                </c:pt>
                <c:pt idx="33">
                  <c:v>554.69900102521626</c:v>
                </c:pt>
                <c:pt idx="34">
                  <c:v>560.88977921172034</c:v>
                </c:pt>
                <c:pt idx="35">
                  <c:v>552.26238841509428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50112"/>
        <c:axId val="127051648"/>
      </c:lineChart>
      <c:catAx>
        <c:axId val="127050112"/>
        <c:scaling>
          <c:orientation val="minMax"/>
        </c:scaling>
        <c:delete val="0"/>
        <c:axPos val="b"/>
        <c:numFmt formatCode="General" sourceLinked="0"/>
        <c:majorTickMark val="none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0516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7051648"/>
        <c:scaling>
          <c:orientation val="minMax"/>
          <c:max val="700"/>
          <c:min val="-1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050112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7.7742657167854015E-2"/>
          <c:y val="7.0794235626207111E-2"/>
          <c:w val="0.21768753905761778"/>
          <c:h val="0.23011915020056456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'Ark3'!$B$2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'Ark3'!$A$4:$A$39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'Ark3'!$B$4:$B$39</c:f>
              <c:numCache>
                <c:formatCode>0,000</c:formatCode>
                <c:ptCount val="36"/>
                <c:pt idx="0">
                  <c:v>-2.2565053699037603</c:v>
                </c:pt>
                <c:pt idx="1">
                  <c:v>-1.9745143986832674</c:v>
                </c:pt>
                <c:pt idx="2">
                  <c:v>-1.2881054534201479</c:v>
                </c:pt>
                <c:pt idx="3">
                  <c:v>-2.5392748292394769</c:v>
                </c:pt>
                <c:pt idx="4">
                  <c:v>-1.1789198233433968</c:v>
                </c:pt>
                <c:pt idx="5">
                  <c:v>-2.3544591846322778</c:v>
                </c:pt>
                <c:pt idx="6">
                  <c:v>-2.0674032748633877</c:v>
                </c:pt>
                <c:pt idx="7">
                  <c:v>-2.3207956159006518</c:v>
                </c:pt>
                <c:pt idx="8">
                  <c:v>-3.7523543574815417</c:v>
                </c:pt>
                <c:pt idx="9">
                  <c:v>-2.1333064108635824</c:v>
                </c:pt>
                <c:pt idx="10">
                  <c:v>-2.3761673088327848</c:v>
                </c:pt>
                <c:pt idx="11">
                  <c:v>-1.5288641780626004</c:v>
                </c:pt>
                <c:pt idx="12">
                  <c:v>-1.5983207312549006</c:v>
                </c:pt>
                <c:pt idx="13">
                  <c:v>-1.5154888792992574</c:v>
                </c:pt>
                <c:pt idx="14">
                  <c:v>-1.5075380108616705</c:v>
                </c:pt>
                <c:pt idx="15">
                  <c:v>-2.4206155471195792</c:v>
                </c:pt>
                <c:pt idx="16">
                  <c:v>-1.6034003449638967</c:v>
                </c:pt>
                <c:pt idx="17">
                  <c:v>-1.483196642015657</c:v>
                </c:pt>
                <c:pt idx="18">
                  <c:v>-3.0601456439799777</c:v>
                </c:pt>
                <c:pt idx="19">
                  <c:v>-2.225910903051886</c:v>
                </c:pt>
                <c:pt idx="20">
                  <c:v>-1.3166167837944363</c:v>
                </c:pt>
                <c:pt idx="21">
                  <c:v>-1.3578503932177148</c:v>
                </c:pt>
                <c:pt idx="22">
                  <c:v>-2.1791270910896299</c:v>
                </c:pt>
                <c:pt idx="23">
                  <c:v>-2.4303884096931476</c:v>
                </c:pt>
                <c:pt idx="24">
                  <c:v>-2.4948595466538381</c:v>
                </c:pt>
                <c:pt idx="25">
                  <c:v>-1.6269923460657791</c:v>
                </c:pt>
                <c:pt idx="26">
                  <c:v>-2.39107975269809</c:v>
                </c:pt>
                <c:pt idx="27">
                  <c:v>-2.4466655565510442</c:v>
                </c:pt>
                <c:pt idx="28">
                  <c:v>-2.5549814936528326</c:v>
                </c:pt>
                <c:pt idx="29">
                  <c:v>-1.7687268331202259</c:v>
                </c:pt>
                <c:pt idx="30">
                  <c:v>-3.2678492760095104</c:v>
                </c:pt>
                <c:pt idx="31">
                  <c:v>-1.6007874998559428</c:v>
                </c:pt>
                <c:pt idx="32">
                  <c:v>-2.3062877459312716</c:v>
                </c:pt>
                <c:pt idx="33">
                  <c:v>-3.2247247750765498</c:v>
                </c:pt>
                <c:pt idx="34">
                  <c:v>-2.4567350087862567</c:v>
                </c:pt>
                <c:pt idx="35">
                  <c:v>-3.0268312620914215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'Ark3'!$C$2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'Ark3'!$A$4:$A$39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'Ark3'!$C$4:$C$39</c:f>
              <c:numCache>
                <c:formatCode>0,000</c:formatCode>
                <c:ptCount val="36"/>
                <c:pt idx="0">
                  <c:v>-2.1565497411683716</c:v>
                </c:pt>
                <c:pt idx="1">
                  <c:v>-2.1565497411683716</c:v>
                </c:pt>
                <c:pt idx="2">
                  <c:v>-2.1565497411683716</c:v>
                </c:pt>
                <c:pt idx="3">
                  <c:v>-2.1565497411683716</c:v>
                </c:pt>
                <c:pt idx="4">
                  <c:v>-2.1565497411683716</c:v>
                </c:pt>
                <c:pt idx="5">
                  <c:v>-2.1565497411683716</c:v>
                </c:pt>
                <c:pt idx="6">
                  <c:v>-2.1565497411683716</c:v>
                </c:pt>
                <c:pt idx="7">
                  <c:v>-2.1565497411683716</c:v>
                </c:pt>
                <c:pt idx="8">
                  <c:v>-2.1565497411683716</c:v>
                </c:pt>
                <c:pt idx="9">
                  <c:v>-2.1565497411683716</c:v>
                </c:pt>
                <c:pt idx="10">
                  <c:v>-2.1565497411683716</c:v>
                </c:pt>
                <c:pt idx="11">
                  <c:v>-2.1565497411683716</c:v>
                </c:pt>
                <c:pt idx="12">
                  <c:v>-2.1565497411683716</c:v>
                </c:pt>
                <c:pt idx="13">
                  <c:v>-2.1565497411683716</c:v>
                </c:pt>
                <c:pt idx="14">
                  <c:v>-2.1565497411683716</c:v>
                </c:pt>
                <c:pt idx="15">
                  <c:v>-2.1565497411683716</c:v>
                </c:pt>
                <c:pt idx="16">
                  <c:v>-2.1565497411683716</c:v>
                </c:pt>
                <c:pt idx="17">
                  <c:v>-2.1565497411683716</c:v>
                </c:pt>
                <c:pt idx="18">
                  <c:v>-2.1565497411683716</c:v>
                </c:pt>
                <c:pt idx="19">
                  <c:v>-2.1565497411683716</c:v>
                </c:pt>
                <c:pt idx="20">
                  <c:v>-2.1565497411683716</c:v>
                </c:pt>
                <c:pt idx="21">
                  <c:v>-2.1565497411683716</c:v>
                </c:pt>
                <c:pt idx="22">
                  <c:v>-2.1565497411683716</c:v>
                </c:pt>
                <c:pt idx="23">
                  <c:v>-2.1565497411683716</c:v>
                </c:pt>
                <c:pt idx="24">
                  <c:v>-2.1565497411683716</c:v>
                </c:pt>
                <c:pt idx="25">
                  <c:v>-2.1565497411683716</c:v>
                </c:pt>
                <c:pt idx="26">
                  <c:v>-2.1565497411683716</c:v>
                </c:pt>
                <c:pt idx="27">
                  <c:v>-2.1565497411683716</c:v>
                </c:pt>
                <c:pt idx="28">
                  <c:v>-2.1565497411683716</c:v>
                </c:pt>
                <c:pt idx="29">
                  <c:v>-2.1565497411683716</c:v>
                </c:pt>
                <c:pt idx="30">
                  <c:v>-2.1565497411683716</c:v>
                </c:pt>
                <c:pt idx="31">
                  <c:v>-2.1565497411683716</c:v>
                </c:pt>
                <c:pt idx="32">
                  <c:v>-2.1565497411683716</c:v>
                </c:pt>
                <c:pt idx="33">
                  <c:v>-2.1565497411683716</c:v>
                </c:pt>
                <c:pt idx="34">
                  <c:v>-2.1565497411683716</c:v>
                </c:pt>
                <c:pt idx="35">
                  <c:v>-2.1565497411683716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20544"/>
        <c:axId val="117022080"/>
      </c:lineChart>
      <c:catAx>
        <c:axId val="11702054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7022080"/>
        <c:crossesAt val="-8"/>
        <c:auto val="1"/>
        <c:lblAlgn val="ctr"/>
        <c:lblOffset val="100"/>
        <c:tickLblSkip val="5"/>
        <c:tickMarkSkip val="1"/>
        <c:noMultiLvlLbl val="0"/>
      </c:catAx>
      <c:valAx>
        <c:axId val="117022080"/>
        <c:scaling>
          <c:orientation val="minMax"/>
          <c:max val="0"/>
          <c:min val="-4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702054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5.873015873015873E-2"/>
          <c:y val="6.1012628138463823E-2"/>
          <c:w val="0.19693688288963879"/>
          <c:h val="0.15199584014262368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'Ark21'!$B$2</c:f>
              <c:strCache>
                <c:ptCount val="1"/>
                <c:pt idx="0">
                  <c:v>Længde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'Ark21'!$A$4:$A$39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'Ark21'!$B$4:$B$39</c:f>
              <c:numCache>
                <c:formatCode>0,000</c:formatCode>
                <c:ptCount val="36"/>
                <c:pt idx="0">
                  <c:v>10.867925473104803</c:v>
                </c:pt>
                <c:pt idx="1">
                  <c:v>10.893491183933806</c:v>
                </c:pt>
                <c:pt idx="2">
                  <c:v>10.923265022503587</c:v>
                </c:pt>
                <c:pt idx="3">
                  <c:v>10.952836649185604</c:v>
                </c:pt>
                <c:pt idx="4">
                  <c:v>10.982044120120737</c:v>
                </c:pt>
                <c:pt idx="5">
                  <c:v>11.01279955609945</c:v>
                </c:pt>
                <c:pt idx="6">
                  <c:v>11.042852097341003</c:v>
                </c:pt>
                <c:pt idx="7">
                  <c:v>11.074143047670683</c:v>
                </c:pt>
                <c:pt idx="8">
                  <c:v>11.106025535378878</c:v>
                </c:pt>
                <c:pt idx="9">
                  <c:v>11.147815307922873</c:v>
                </c:pt>
                <c:pt idx="10">
                  <c:v>11.185623778320451</c:v>
                </c:pt>
                <c:pt idx="11">
                  <c:v>11.219541821964803</c:v>
                </c:pt>
                <c:pt idx="12">
                  <c:v>11.25442480199651</c:v>
                </c:pt>
                <c:pt idx="13">
                  <c:v>11.296425583012402</c:v>
                </c:pt>
                <c:pt idx="14">
                  <c:v>11.342282957410294</c:v>
                </c:pt>
                <c:pt idx="15">
                  <c:v>11.387168931268471</c:v>
                </c:pt>
                <c:pt idx="16">
                  <c:v>11.433068857526335</c:v>
                </c:pt>
                <c:pt idx="17">
                  <c:v>11.480804829523024</c:v>
                </c:pt>
                <c:pt idx="18">
                  <c:v>11.527807063143072</c:v>
                </c:pt>
                <c:pt idx="19">
                  <c:v>11.574180053487904</c:v>
                </c:pt>
                <c:pt idx="20">
                  <c:v>11.615380023269049</c:v>
                </c:pt>
                <c:pt idx="21">
                  <c:v>11.659281674353364</c:v>
                </c:pt>
                <c:pt idx="22">
                  <c:v>11.700992548174753</c:v>
                </c:pt>
                <c:pt idx="23">
                  <c:v>11.743344128673083</c:v>
                </c:pt>
                <c:pt idx="24">
                  <c:v>11.785915004596539</c:v>
                </c:pt>
                <c:pt idx="25">
                  <c:v>11.826725062555367</c:v>
                </c:pt>
                <c:pt idx="26">
                  <c:v>11.864870251770549</c:v>
                </c:pt>
                <c:pt idx="27">
                  <c:v>11.912418570951749</c:v>
                </c:pt>
                <c:pt idx="28">
                  <c:v>11.948854543766524</c:v>
                </c:pt>
                <c:pt idx="29">
                  <c:v>11.986584947059301</c:v>
                </c:pt>
                <c:pt idx="30">
                  <c:v>12.029957044681931</c:v>
                </c:pt>
                <c:pt idx="31">
                  <c:v>12.074078362234561</c:v>
                </c:pt>
                <c:pt idx="32">
                  <c:v>12.117971032911944</c:v>
                </c:pt>
                <c:pt idx="33">
                  <c:v>12.160913724003903</c:v>
                </c:pt>
                <c:pt idx="34">
                  <c:v>12.204246208197786</c:v>
                </c:pt>
                <c:pt idx="35">
                  <c:v>12.246743105663734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'Ark21'!$C$2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'Ark21'!$A$4:$A$39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'Ark21'!$C$4:$C$39</c:f>
              <c:numCache>
                <c:formatCode>0,000</c:formatCode>
                <c:ptCount val="3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12320"/>
        <c:axId val="125522304"/>
      </c:lineChart>
      <c:catAx>
        <c:axId val="125512320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55223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5522304"/>
        <c:scaling>
          <c:orientation val="minMax"/>
          <c:max val="12.5"/>
          <c:min val="1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5512320"/>
        <c:crosses val="autoZero"/>
        <c:crossBetween val="midCat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'Ark22'!$B$2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'Ark22'!$A$4:$A$39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'Ark22'!$B$4:$B$39</c:f>
              <c:numCache>
                <c:formatCode>0,000</c:formatCode>
                <c:ptCount val="36"/>
                <c:pt idx="0">
                  <c:v>10.400397838851481</c:v>
                </c:pt>
                <c:pt idx="1">
                  <c:v>11.473985317549653</c:v>
                </c:pt>
                <c:pt idx="2">
                  <c:v>10.584863956599504</c:v>
                </c:pt>
                <c:pt idx="3">
                  <c:v>10.347668930841349</c:v>
                </c:pt>
                <c:pt idx="4">
                  <c:v>9.3358118269067489</c:v>
                </c:pt>
                <c:pt idx="5">
                  <c:v>8.6798289959550079</c:v>
                </c:pt>
                <c:pt idx="6">
                  <c:v>7.8985257066584378</c:v>
                </c:pt>
                <c:pt idx="7">
                  <c:v>8.1098255398280159</c:v>
                </c:pt>
                <c:pt idx="8">
                  <c:v>8.7423304185091713</c:v>
                </c:pt>
                <c:pt idx="9">
                  <c:v>8.7616694341435704</c:v>
                </c:pt>
                <c:pt idx="10">
                  <c:v>8.6040130104225927</c:v>
                </c:pt>
                <c:pt idx="11">
                  <c:v>8.3536929299079787</c:v>
                </c:pt>
                <c:pt idx="12">
                  <c:v>8.0327052340105958</c:v>
                </c:pt>
                <c:pt idx="13">
                  <c:v>8.6632812822029948</c:v>
                </c:pt>
                <c:pt idx="14">
                  <c:v>8.3875862344675003</c:v>
                </c:pt>
                <c:pt idx="15">
                  <c:v>7.9650511812885183</c:v>
                </c:pt>
                <c:pt idx="16">
                  <c:v>7.3204036801177503</c:v>
                </c:pt>
                <c:pt idx="17">
                  <c:v>7.3162008815177675</c:v>
                </c:pt>
                <c:pt idx="18">
                  <c:v>7.455511853871351</c:v>
                </c:pt>
                <c:pt idx="19">
                  <c:v>7.8258746031219113</c:v>
                </c:pt>
                <c:pt idx="20">
                  <c:v>7.7610469434793066</c:v>
                </c:pt>
                <c:pt idx="21">
                  <c:v>7.737634847679792</c:v>
                </c:pt>
                <c:pt idx="22">
                  <c:v>7.8464311707727861</c:v>
                </c:pt>
                <c:pt idx="23">
                  <c:v>7.9582268609888427</c:v>
                </c:pt>
                <c:pt idx="24">
                  <c:v>7.787753220280651</c:v>
                </c:pt>
                <c:pt idx="25">
                  <c:v>7.7869699176956253</c:v>
                </c:pt>
                <c:pt idx="26">
                  <c:v>6.9532136858637887</c:v>
                </c:pt>
                <c:pt idx="27">
                  <c:v>6.9760890877633015</c:v>
                </c:pt>
                <c:pt idx="28">
                  <c:v>6.7393215402198381</c:v>
                </c:pt>
                <c:pt idx="29">
                  <c:v>7.1536746700872715</c:v>
                </c:pt>
                <c:pt idx="30">
                  <c:v>7.7210790870162738</c:v>
                </c:pt>
                <c:pt idx="31">
                  <c:v>8.0325267482151776</c:v>
                </c:pt>
                <c:pt idx="32">
                  <c:v>8.2637146866562468</c:v>
                </c:pt>
                <c:pt idx="33">
                  <c:v>8.2471967106863779</c:v>
                </c:pt>
                <c:pt idx="34">
                  <c:v>8.1820442404586036</c:v>
                </c:pt>
                <c:pt idx="35">
                  <c:v>7.9869104028772648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'Ark22'!$C$2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'Ark22'!$A$4:$A$39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'Ark22'!$C$4:$C$39</c:f>
              <c:numCache>
                <c:formatCode>0,000</c:formatCode>
                <c:ptCount val="36"/>
                <c:pt idx="0">
                  <c:v>8.2609184077086937</c:v>
                </c:pt>
                <c:pt idx="1">
                  <c:v>8.2609184077086937</c:v>
                </c:pt>
                <c:pt idx="2">
                  <c:v>8.2609184077086937</c:v>
                </c:pt>
                <c:pt idx="3">
                  <c:v>8.2609184077086937</c:v>
                </c:pt>
                <c:pt idx="4">
                  <c:v>8.2609184077086937</c:v>
                </c:pt>
                <c:pt idx="5">
                  <c:v>8.2609184077086937</c:v>
                </c:pt>
                <c:pt idx="6">
                  <c:v>8.2609184077086937</c:v>
                </c:pt>
                <c:pt idx="7">
                  <c:v>8.2609184077086937</c:v>
                </c:pt>
                <c:pt idx="8">
                  <c:v>8.2609184077086937</c:v>
                </c:pt>
                <c:pt idx="9">
                  <c:v>8.2609184077086937</c:v>
                </c:pt>
                <c:pt idx="10">
                  <c:v>8.2609184077086937</c:v>
                </c:pt>
                <c:pt idx="11">
                  <c:v>8.2609184077086937</c:v>
                </c:pt>
                <c:pt idx="12">
                  <c:v>8.2609184077086937</c:v>
                </c:pt>
                <c:pt idx="13">
                  <c:v>8.2609184077086937</c:v>
                </c:pt>
                <c:pt idx="14">
                  <c:v>8.2609184077086937</c:v>
                </c:pt>
                <c:pt idx="15">
                  <c:v>8.2609184077086937</c:v>
                </c:pt>
                <c:pt idx="16">
                  <c:v>8.2609184077086937</c:v>
                </c:pt>
                <c:pt idx="17">
                  <c:v>8.2609184077086937</c:v>
                </c:pt>
                <c:pt idx="18">
                  <c:v>8.2609184077086937</c:v>
                </c:pt>
                <c:pt idx="19">
                  <c:v>8.2609184077086937</c:v>
                </c:pt>
                <c:pt idx="20">
                  <c:v>8.2609184077086937</c:v>
                </c:pt>
                <c:pt idx="21">
                  <c:v>8.2609184077086937</c:v>
                </c:pt>
                <c:pt idx="22">
                  <c:v>8.2609184077086937</c:v>
                </c:pt>
                <c:pt idx="23">
                  <c:v>8.2609184077086937</c:v>
                </c:pt>
                <c:pt idx="24">
                  <c:v>8.2609184077086937</c:v>
                </c:pt>
                <c:pt idx="25">
                  <c:v>8.2609184077086937</c:v>
                </c:pt>
                <c:pt idx="26">
                  <c:v>8.2609184077086937</c:v>
                </c:pt>
                <c:pt idx="27">
                  <c:v>8.2609184077086937</c:v>
                </c:pt>
                <c:pt idx="28">
                  <c:v>8.2609184077086937</c:v>
                </c:pt>
                <c:pt idx="29">
                  <c:v>8.2609184077086937</c:v>
                </c:pt>
                <c:pt idx="30">
                  <c:v>8.2609184077086937</c:v>
                </c:pt>
                <c:pt idx="31">
                  <c:v>8.2609184077086937</c:v>
                </c:pt>
                <c:pt idx="32">
                  <c:v>8.2609184077086937</c:v>
                </c:pt>
                <c:pt idx="33">
                  <c:v>8.2609184077086937</c:v>
                </c:pt>
                <c:pt idx="34">
                  <c:v>8.2609184077086937</c:v>
                </c:pt>
                <c:pt idx="35">
                  <c:v>8.2609184077086937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7792"/>
        <c:axId val="127379328"/>
      </c:lineChart>
      <c:catAx>
        <c:axId val="12737779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3793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7379328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37779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5079365079365084E-2"/>
          <c:y val="5.346545832714307E-2"/>
          <c:w val="0.20328608923884514"/>
          <c:h val="0.14444867033130293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'Ark23'!$B$2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'Ark23'!$A$4:$A$39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'Ark23'!$B$4:$B$39</c:f>
              <c:numCache>
                <c:formatCode>0,000</c:formatCode>
                <c:ptCount val="36"/>
                <c:pt idx="0">
                  <c:v>17.113921882444107</c:v>
                </c:pt>
                <c:pt idx="1">
                  <c:v>15.492952764119597</c:v>
                </c:pt>
                <c:pt idx="2">
                  <c:v>16.005238817768959</c:v>
                </c:pt>
                <c:pt idx="3">
                  <c:v>17.70528504866347</c:v>
                </c:pt>
                <c:pt idx="4">
                  <c:v>14.385605349562875</c:v>
                </c:pt>
                <c:pt idx="5">
                  <c:v>12.369682304432667</c:v>
                </c:pt>
                <c:pt idx="6">
                  <c:v>11.858924074302362</c:v>
                </c:pt>
                <c:pt idx="7">
                  <c:v>12.374848679117223</c:v>
                </c:pt>
                <c:pt idx="8">
                  <c:v>12.213147202624233</c:v>
                </c:pt>
                <c:pt idx="9">
                  <c:v>11.97235314726592</c:v>
                </c:pt>
                <c:pt idx="10">
                  <c:v>10.764618318515417</c:v>
                </c:pt>
                <c:pt idx="11">
                  <c:v>10.947502939721902</c:v>
                </c:pt>
                <c:pt idx="12">
                  <c:v>12.258869095892324</c:v>
                </c:pt>
                <c:pt idx="13">
                  <c:v>11.021180651050564</c:v>
                </c:pt>
                <c:pt idx="14">
                  <c:v>9.4196761947177343</c:v>
                </c:pt>
                <c:pt idx="15">
                  <c:v>9.3778588789257622</c:v>
                </c:pt>
                <c:pt idx="16">
                  <c:v>11.824799076265476</c:v>
                </c:pt>
                <c:pt idx="17">
                  <c:v>9.5550179801177109</c:v>
                </c:pt>
                <c:pt idx="18">
                  <c:v>7.445069145655105</c:v>
                </c:pt>
                <c:pt idx="19">
                  <c:v>7.2808022807158661</c:v>
                </c:pt>
                <c:pt idx="20">
                  <c:v>5.5342768683332704</c:v>
                </c:pt>
                <c:pt idx="21">
                  <c:v>6.3743580541036255</c:v>
                </c:pt>
                <c:pt idx="22">
                  <c:v>7.0038663648070836</c:v>
                </c:pt>
                <c:pt idx="23">
                  <c:v>7.0380284614322486</c:v>
                </c:pt>
                <c:pt idx="24">
                  <c:v>6.9499210450533324</c:v>
                </c:pt>
                <c:pt idx="25">
                  <c:v>7.6936237650742907</c:v>
                </c:pt>
                <c:pt idx="26">
                  <c:v>8.6027548522934101</c:v>
                </c:pt>
                <c:pt idx="27">
                  <c:v>10.887240172983873</c:v>
                </c:pt>
                <c:pt idx="28">
                  <c:v>12.119489368530022</c:v>
                </c:pt>
                <c:pt idx="29">
                  <c:v>15.282264458011092</c:v>
                </c:pt>
                <c:pt idx="30">
                  <c:v>12.967556012853787</c:v>
                </c:pt>
                <c:pt idx="31">
                  <c:v>14.312654008241674</c:v>
                </c:pt>
                <c:pt idx="32">
                  <c:v>14.005218821196747</c:v>
                </c:pt>
                <c:pt idx="33">
                  <c:v>14.109774036675091</c:v>
                </c:pt>
                <c:pt idx="34">
                  <c:v>15.098105017770646</c:v>
                </c:pt>
                <c:pt idx="35">
                  <c:v>15.941349490058403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'Ark23'!$C$2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'Ark23'!$A$4:$A$39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'Ark23'!$C$4:$C$39</c:f>
              <c:numCache>
                <c:formatCode>0,000</c:formatCode>
                <c:ptCount val="36"/>
                <c:pt idx="0">
                  <c:v>11.53632873970272</c:v>
                </c:pt>
                <c:pt idx="1">
                  <c:v>11.53632873970272</c:v>
                </c:pt>
                <c:pt idx="2">
                  <c:v>11.53632873970272</c:v>
                </c:pt>
                <c:pt idx="3">
                  <c:v>11.53632873970272</c:v>
                </c:pt>
                <c:pt idx="4">
                  <c:v>11.53632873970272</c:v>
                </c:pt>
                <c:pt idx="5">
                  <c:v>11.53632873970272</c:v>
                </c:pt>
                <c:pt idx="6">
                  <c:v>11.53632873970272</c:v>
                </c:pt>
                <c:pt idx="7">
                  <c:v>11.53632873970272</c:v>
                </c:pt>
                <c:pt idx="8">
                  <c:v>11.53632873970272</c:v>
                </c:pt>
                <c:pt idx="9">
                  <c:v>11.53632873970272</c:v>
                </c:pt>
                <c:pt idx="10">
                  <c:v>11.53632873970272</c:v>
                </c:pt>
                <c:pt idx="11">
                  <c:v>11.53632873970272</c:v>
                </c:pt>
                <c:pt idx="12">
                  <c:v>11.53632873970272</c:v>
                </c:pt>
                <c:pt idx="13">
                  <c:v>11.53632873970272</c:v>
                </c:pt>
                <c:pt idx="14">
                  <c:v>11.53632873970272</c:v>
                </c:pt>
                <c:pt idx="15">
                  <c:v>11.53632873970272</c:v>
                </c:pt>
                <c:pt idx="16">
                  <c:v>11.53632873970272</c:v>
                </c:pt>
                <c:pt idx="17">
                  <c:v>11.53632873970272</c:v>
                </c:pt>
                <c:pt idx="18">
                  <c:v>11.53632873970272</c:v>
                </c:pt>
                <c:pt idx="19">
                  <c:v>11.53632873970272</c:v>
                </c:pt>
                <c:pt idx="20">
                  <c:v>11.53632873970272</c:v>
                </c:pt>
                <c:pt idx="21">
                  <c:v>11.53632873970272</c:v>
                </c:pt>
                <c:pt idx="22">
                  <c:v>11.53632873970272</c:v>
                </c:pt>
                <c:pt idx="23">
                  <c:v>11.53632873970272</c:v>
                </c:pt>
                <c:pt idx="24">
                  <c:v>11.53632873970272</c:v>
                </c:pt>
                <c:pt idx="25">
                  <c:v>11.53632873970272</c:v>
                </c:pt>
                <c:pt idx="26">
                  <c:v>11.53632873970272</c:v>
                </c:pt>
                <c:pt idx="27">
                  <c:v>11.53632873970272</c:v>
                </c:pt>
                <c:pt idx="28">
                  <c:v>11.53632873970272</c:v>
                </c:pt>
                <c:pt idx="29">
                  <c:v>11.53632873970272</c:v>
                </c:pt>
                <c:pt idx="30">
                  <c:v>11.53632873970272</c:v>
                </c:pt>
                <c:pt idx="31">
                  <c:v>11.53632873970272</c:v>
                </c:pt>
                <c:pt idx="32">
                  <c:v>11.53632873970272</c:v>
                </c:pt>
                <c:pt idx="33">
                  <c:v>11.53632873970272</c:v>
                </c:pt>
                <c:pt idx="34">
                  <c:v>11.53632873970272</c:v>
                </c:pt>
                <c:pt idx="35">
                  <c:v>11.53632873970272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8928"/>
        <c:axId val="125710720"/>
      </c:lineChart>
      <c:catAx>
        <c:axId val="12570892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57107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25710720"/>
        <c:scaling>
          <c:orientation val="minMax"/>
          <c:max val="22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570892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5079365079365084E-2"/>
          <c:y val="3.8371118704501564E-2"/>
          <c:w val="0.20328608923884514"/>
          <c:h val="0.1293543307086614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'Ark24'!$B$2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'Ark24'!$A$4:$A$39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'Ark24'!$B$4:$B$39</c:f>
              <c:numCache>
                <c:formatCode>0.00</c:formatCode>
                <c:ptCount val="36"/>
                <c:pt idx="0">
                  <c:v>34.705546771096337</c:v>
                </c:pt>
                <c:pt idx="1">
                  <c:v>2.6520957350766756</c:v>
                </c:pt>
                <c:pt idx="2">
                  <c:v>-23.666636691115787</c:v>
                </c:pt>
                <c:pt idx="3">
                  <c:v>-17.6017256463726</c:v>
                </c:pt>
                <c:pt idx="4">
                  <c:v>-21.260205725129801</c:v>
                </c:pt>
                <c:pt idx="5">
                  <c:v>-9.6942263395584529</c:v>
                </c:pt>
                <c:pt idx="6">
                  <c:v>13.945847743913056</c:v>
                </c:pt>
                <c:pt idx="7">
                  <c:v>23.782982772571625</c:v>
                </c:pt>
                <c:pt idx="8">
                  <c:v>11.073160900403986</c:v>
                </c:pt>
                <c:pt idx="9">
                  <c:v>0.27127583689907164</c:v>
                </c:pt>
                <c:pt idx="10">
                  <c:v>17.475103558550387</c:v>
                </c:pt>
                <c:pt idx="11">
                  <c:v>36.079032156330442</c:v>
                </c:pt>
                <c:pt idx="12">
                  <c:v>47.272879428193455</c:v>
                </c:pt>
                <c:pt idx="13">
                  <c:v>57.978573888381732</c:v>
                </c:pt>
                <c:pt idx="14">
                  <c:v>51.048652340879997</c:v>
                </c:pt>
                <c:pt idx="15">
                  <c:v>55.370783161750893</c:v>
                </c:pt>
                <c:pt idx="16">
                  <c:v>98.234584195656197</c:v>
                </c:pt>
                <c:pt idx="17">
                  <c:v>63.554677409379444</c:v>
                </c:pt>
                <c:pt idx="18">
                  <c:v>49.019738201935844</c:v>
                </c:pt>
                <c:pt idx="19">
                  <c:v>42.602054570810218</c:v>
                </c:pt>
                <c:pt idx="20">
                  <c:v>37.092659180208685</c:v>
                </c:pt>
                <c:pt idx="21">
                  <c:v>41.771349021448962</c:v>
                </c:pt>
                <c:pt idx="22">
                  <c:v>41.500592935096975</c:v>
                </c:pt>
                <c:pt idx="23">
                  <c:v>32.158869747255551</c:v>
                </c:pt>
                <c:pt idx="24">
                  <c:v>27.027755530778979</c:v>
                </c:pt>
                <c:pt idx="25">
                  <c:v>22.297346745691623</c:v>
                </c:pt>
                <c:pt idx="26">
                  <c:v>25.365295486879415</c:v>
                </c:pt>
                <c:pt idx="27">
                  <c:v>32.092175169288595</c:v>
                </c:pt>
                <c:pt idx="28">
                  <c:v>50.812833941178681</c:v>
                </c:pt>
                <c:pt idx="29">
                  <c:v>66.997544852800814</c:v>
                </c:pt>
                <c:pt idx="30">
                  <c:v>38.662081810100204</c:v>
                </c:pt>
                <c:pt idx="31">
                  <c:v>42.701176863537029</c:v>
                </c:pt>
                <c:pt idx="32">
                  <c:v>26.41698190181468</c:v>
                </c:pt>
                <c:pt idx="33">
                  <c:v>29.124802276437716</c:v>
                </c:pt>
                <c:pt idx="34">
                  <c:v>32.854120049034762</c:v>
                </c:pt>
                <c:pt idx="35">
                  <c:v>45.914206237826065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'Ark24'!$C$2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'Ark24'!$A$4:$A$39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'Ark24'!$C$4:$C$39</c:f>
              <c:numCache>
                <c:formatCode>0.00</c:formatCode>
                <c:ptCount val="36"/>
                <c:pt idx="0">
                  <c:v>31.267610722750874</c:v>
                </c:pt>
                <c:pt idx="1">
                  <c:v>31.267610722750874</c:v>
                </c:pt>
                <c:pt idx="2">
                  <c:v>31.267610722750874</c:v>
                </c:pt>
                <c:pt idx="3">
                  <c:v>31.267610722750874</c:v>
                </c:pt>
                <c:pt idx="4">
                  <c:v>31.267610722750874</c:v>
                </c:pt>
                <c:pt idx="5">
                  <c:v>31.267610722750874</c:v>
                </c:pt>
                <c:pt idx="6">
                  <c:v>31.267610722750874</c:v>
                </c:pt>
                <c:pt idx="7">
                  <c:v>31.267610722750874</c:v>
                </c:pt>
                <c:pt idx="8">
                  <c:v>31.267610722750874</c:v>
                </c:pt>
                <c:pt idx="9">
                  <c:v>31.267610722750874</c:v>
                </c:pt>
                <c:pt idx="10">
                  <c:v>31.267610722750874</c:v>
                </c:pt>
                <c:pt idx="11">
                  <c:v>31.267610722750874</c:v>
                </c:pt>
                <c:pt idx="12">
                  <c:v>31.267610722750874</c:v>
                </c:pt>
                <c:pt idx="13">
                  <c:v>31.267610722750874</c:v>
                </c:pt>
                <c:pt idx="14">
                  <c:v>31.267610722750874</c:v>
                </c:pt>
                <c:pt idx="15">
                  <c:v>31.267610722750874</c:v>
                </c:pt>
                <c:pt idx="16">
                  <c:v>31.267610722750874</c:v>
                </c:pt>
                <c:pt idx="17">
                  <c:v>31.267610722750874</c:v>
                </c:pt>
                <c:pt idx="18">
                  <c:v>31.267610722750874</c:v>
                </c:pt>
                <c:pt idx="19">
                  <c:v>31.267610722750874</c:v>
                </c:pt>
                <c:pt idx="20">
                  <c:v>31.267610722750874</c:v>
                </c:pt>
                <c:pt idx="21">
                  <c:v>31.267610722750874</c:v>
                </c:pt>
                <c:pt idx="22">
                  <c:v>31.267610722750874</c:v>
                </c:pt>
                <c:pt idx="23">
                  <c:v>31.267610722750874</c:v>
                </c:pt>
                <c:pt idx="24">
                  <c:v>31.267610722750874</c:v>
                </c:pt>
                <c:pt idx="25">
                  <c:v>31.267610722750874</c:v>
                </c:pt>
                <c:pt idx="26">
                  <c:v>31.267610722750874</c:v>
                </c:pt>
                <c:pt idx="27">
                  <c:v>31.267610722750874</c:v>
                </c:pt>
                <c:pt idx="28">
                  <c:v>31.267610722750874</c:v>
                </c:pt>
                <c:pt idx="29">
                  <c:v>31.267610722750874</c:v>
                </c:pt>
                <c:pt idx="30">
                  <c:v>31.267610722750874</c:v>
                </c:pt>
                <c:pt idx="31">
                  <c:v>31.267610722750874</c:v>
                </c:pt>
                <c:pt idx="32">
                  <c:v>31.267610722750874</c:v>
                </c:pt>
                <c:pt idx="33">
                  <c:v>31.267610722750874</c:v>
                </c:pt>
                <c:pt idx="34">
                  <c:v>31.267610722750874</c:v>
                </c:pt>
                <c:pt idx="35">
                  <c:v>31.267610722750874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35904"/>
        <c:axId val="127437440"/>
      </c:lineChart>
      <c:catAx>
        <c:axId val="12743590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437440"/>
        <c:crossesAt val="-40"/>
        <c:auto val="1"/>
        <c:lblAlgn val="ctr"/>
        <c:lblOffset val="100"/>
        <c:tickLblSkip val="5"/>
        <c:tickMarkSkip val="1"/>
        <c:noMultiLvlLbl val="0"/>
      </c:catAx>
      <c:valAx>
        <c:axId val="127437440"/>
        <c:scaling>
          <c:orientation val="minMax"/>
          <c:max val="120"/>
          <c:min val="-4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43590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5079365079365084E-2"/>
          <c:y val="3.8371118704501564E-2"/>
          <c:w val="0.20328608923884514"/>
          <c:h val="0.12935433070866142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'Ark25'!$B$2</c:f>
              <c:strCache>
                <c:ptCount val="1"/>
                <c:pt idx="0">
                  <c:v>Samlet 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'Ark25'!$A$4:$A$39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'Ark25'!$B$4:$B$39</c:f>
              <c:numCache>
                <c:formatCode>#,#00</c:formatCode>
                <c:ptCount val="36"/>
                <c:pt idx="0">
                  <c:v>-2.806082373298441</c:v>
                </c:pt>
                <c:pt idx="1">
                  <c:v>-2.4995614467799339</c:v>
                </c:pt>
                <c:pt idx="2">
                  <c:v>-3.7675200009919259</c:v>
                </c:pt>
                <c:pt idx="3">
                  <c:v>-3.1932368724435722</c:v>
                </c:pt>
                <c:pt idx="4">
                  <c:v>-0.85820301639775565</c:v>
                </c:pt>
                <c:pt idx="5">
                  <c:v>-4.176155891051696</c:v>
                </c:pt>
                <c:pt idx="6">
                  <c:v>-2.2561687953628269</c:v>
                </c:pt>
                <c:pt idx="7">
                  <c:v>-0.20944733935818682</c:v>
                </c:pt>
                <c:pt idx="8">
                  <c:v>-1.2931905438002538</c:v>
                </c:pt>
                <c:pt idx="9">
                  <c:v>1.4521492830066904</c:v>
                </c:pt>
                <c:pt idx="10">
                  <c:v>2.4767155435744108</c:v>
                </c:pt>
                <c:pt idx="11">
                  <c:v>2.8681662506391419</c:v>
                </c:pt>
                <c:pt idx="12">
                  <c:v>3.2133488897484073</c:v>
                </c:pt>
                <c:pt idx="13">
                  <c:v>2.53878070155762</c:v>
                </c:pt>
                <c:pt idx="14">
                  <c:v>4.378847430937963</c:v>
                </c:pt>
                <c:pt idx="15">
                  <c:v>3.1729159876711908</c:v>
                </c:pt>
                <c:pt idx="16">
                  <c:v>1.9403754462632978</c:v>
                </c:pt>
                <c:pt idx="17">
                  <c:v>8.5427341030230117</c:v>
                </c:pt>
                <c:pt idx="18">
                  <c:v>-0.81237821662180121</c:v>
                </c:pt>
                <c:pt idx="19">
                  <c:v>6.2824193059180189</c:v>
                </c:pt>
                <c:pt idx="20">
                  <c:v>7.857057295660125</c:v>
                </c:pt>
                <c:pt idx="21">
                  <c:v>7.7041100245658711</c:v>
                </c:pt>
                <c:pt idx="22">
                  <c:v>6.734987993372215</c:v>
                </c:pt>
                <c:pt idx="23">
                  <c:v>4.9660735083272041</c:v>
                </c:pt>
                <c:pt idx="24">
                  <c:v>4.8671788885431813</c:v>
                </c:pt>
                <c:pt idx="25">
                  <c:v>7.5386185458963624</c:v>
                </c:pt>
                <c:pt idx="26">
                  <c:v>8.4658251202021528</c:v>
                </c:pt>
                <c:pt idx="27">
                  <c:v>5.9702993804002329</c:v>
                </c:pt>
                <c:pt idx="28">
                  <c:v>9.3442916864911183</c:v>
                </c:pt>
                <c:pt idx="29">
                  <c:v>7.5446479559616133</c:v>
                </c:pt>
                <c:pt idx="30">
                  <c:v>10.20293928656727</c:v>
                </c:pt>
                <c:pt idx="31">
                  <c:v>9.9852238064296817</c:v>
                </c:pt>
                <c:pt idx="32">
                  <c:v>10.031945960063513</c:v>
                </c:pt>
                <c:pt idx="33">
                  <c:v>12.528493492251677</c:v>
                </c:pt>
                <c:pt idx="34">
                  <c:v>15.357942338727923</c:v>
                </c:pt>
                <c:pt idx="35">
                  <c:v>15.551362410086654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'Ark25'!$D$2</c:f>
              <c:strCache>
                <c:ptCount val="1"/>
                <c:pt idx="0">
                  <c:v>Menneskeskabt kapital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cat>
            <c:numRef>
              <c:f>'Ark25'!$A$4:$A$39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'Ark25'!$D$4:$D$39</c:f>
              <c:numCache>
                <c:formatCode>#,#00</c:formatCode>
                <c:ptCount val="36"/>
                <c:pt idx="0">
                  <c:v>9.6379517786751912</c:v>
                </c:pt>
                <c:pt idx="1">
                  <c:v>8.5301430494617847</c:v>
                </c:pt>
                <c:pt idx="2">
                  <c:v>6.9407975829596884</c:v>
                </c:pt>
                <c:pt idx="3">
                  <c:v>8.2804309337727062</c:v>
                </c:pt>
                <c:pt idx="4">
                  <c:v>8.0227373287517203</c:v>
                </c:pt>
                <c:pt idx="5">
                  <c:v>6.9425935297639718</c:v>
                </c:pt>
                <c:pt idx="6">
                  <c:v>7.934055419409666</c:v>
                </c:pt>
                <c:pt idx="7">
                  <c:v>10.508673901911303</c:v>
                </c:pt>
                <c:pt idx="8">
                  <c:v>11.674993409095194</c:v>
                </c:pt>
                <c:pt idx="9">
                  <c:v>11.704663993081818</c:v>
                </c:pt>
                <c:pt idx="10">
                  <c:v>12.754884403986278</c:v>
                </c:pt>
                <c:pt idx="11">
                  <c:v>11.460541590477241</c:v>
                </c:pt>
                <c:pt idx="12">
                  <c:v>12.498001038937339</c:v>
                </c:pt>
                <c:pt idx="13">
                  <c:v>13.267076020044758</c:v>
                </c:pt>
                <c:pt idx="14">
                  <c:v>11.882117895167617</c:v>
                </c:pt>
                <c:pt idx="15">
                  <c:v>11.875824303048445</c:v>
                </c:pt>
                <c:pt idx="16">
                  <c:v>12.814157288601345</c:v>
                </c:pt>
                <c:pt idx="17">
                  <c:v>13.193968524458986</c:v>
                </c:pt>
                <c:pt idx="18">
                  <c:v>12.727399895100174</c:v>
                </c:pt>
                <c:pt idx="19">
                  <c:v>15.724629688791367</c:v>
                </c:pt>
                <c:pt idx="20">
                  <c:v>15.054658384906723</c:v>
                </c:pt>
                <c:pt idx="21">
                  <c:v>15.871479967611894</c:v>
                </c:pt>
                <c:pt idx="22">
                  <c:v>14.607163234093257</c:v>
                </c:pt>
                <c:pt idx="23">
                  <c:v>14.986247818777896</c:v>
                </c:pt>
                <c:pt idx="24">
                  <c:v>14.494379775369723</c:v>
                </c:pt>
                <c:pt idx="25">
                  <c:v>16.238672048796413</c:v>
                </c:pt>
                <c:pt idx="26">
                  <c:v>16.535045228887764</c:v>
                </c:pt>
                <c:pt idx="27">
                  <c:v>14.164173027430451</c:v>
                </c:pt>
                <c:pt idx="28">
                  <c:v>14.708619056660847</c:v>
                </c:pt>
                <c:pt idx="29">
                  <c:v>13.38741821579303</c:v>
                </c:pt>
                <c:pt idx="30">
                  <c:v>15.597988469288104</c:v>
                </c:pt>
                <c:pt idx="31">
                  <c:v>16.026052860145487</c:v>
                </c:pt>
                <c:pt idx="32">
                  <c:v>16.230033266542513</c:v>
                </c:pt>
                <c:pt idx="33">
                  <c:v>18.087107747800594</c:v>
                </c:pt>
                <c:pt idx="34">
                  <c:v>19.457478245716835</c:v>
                </c:pt>
                <c:pt idx="35">
                  <c:v>19.861230088709348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'Ark25'!$C$2</c:f>
              <c:strCache>
                <c:ptCount val="1"/>
                <c:pt idx="0">
                  <c:v>Natur- og miljøkapital</c:v>
                </c:pt>
              </c:strCache>
            </c:strRef>
          </c:tx>
          <c:spPr>
            <a:ln>
              <a:solidFill>
                <a:srgbClr val="139123"/>
              </a:solidFill>
              <a:prstDash val="solid"/>
            </a:ln>
          </c:spPr>
          <c:marker>
            <c:symbol val="none"/>
          </c:marker>
          <c:cat>
            <c:numRef>
              <c:f>'Ark25'!$A$4:$A$39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'Ark25'!$C$4:$C$39</c:f>
              <c:numCache>
                <c:formatCode>#,#00</c:formatCode>
                <c:ptCount val="36"/>
                <c:pt idx="0">
                  <c:v>-12.444034151973632</c:v>
                </c:pt>
                <c:pt idx="1">
                  <c:v>-11.029704496241719</c:v>
                </c:pt>
                <c:pt idx="2">
                  <c:v>-10.708317583951613</c:v>
                </c:pt>
                <c:pt idx="3">
                  <c:v>-11.473667806216278</c:v>
                </c:pt>
                <c:pt idx="4">
                  <c:v>-8.8809403451494759</c:v>
                </c:pt>
                <c:pt idx="5">
                  <c:v>-11.118749420815668</c:v>
                </c:pt>
                <c:pt idx="6">
                  <c:v>-10.190224214772494</c:v>
                </c:pt>
                <c:pt idx="7">
                  <c:v>-10.71812124126949</c:v>
                </c:pt>
                <c:pt idx="8">
                  <c:v>-12.968183952895449</c:v>
                </c:pt>
                <c:pt idx="9">
                  <c:v>-10.252514710075127</c:v>
                </c:pt>
                <c:pt idx="10">
                  <c:v>-10.278168860411867</c:v>
                </c:pt>
                <c:pt idx="11">
                  <c:v>-8.5923753398380995</c:v>
                </c:pt>
                <c:pt idx="12">
                  <c:v>-9.2846521491889309</c:v>
                </c:pt>
                <c:pt idx="13">
                  <c:v>-10.728295318487138</c:v>
                </c:pt>
                <c:pt idx="14">
                  <c:v>-7.5032704642296535</c:v>
                </c:pt>
                <c:pt idx="15">
                  <c:v>-8.702908315377254</c:v>
                </c:pt>
                <c:pt idx="16">
                  <c:v>-10.873781842338049</c:v>
                </c:pt>
                <c:pt idx="17">
                  <c:v>-4.6512344214359747</c:v>
                </c:pt>
                <c:pt idx="18">
                  <c:v>-13.539778111721972</c:v>
                </c:pt>
                <c:pt idx="19">
                  <c:v>-9.4422103828733484</c:v>
                </c:pt>
                <c:pt idx="20">
                  <c:v>-7.1976010892465982</c:v>
                </c:pt>
                <c:pt idx="21">
                  <c:v>-8.1673699430460225</c:v>
                </c:pt>
                <c:pt idx="22">
                  <c:v>-7.8721752407210417</c:v>
                </c:pt>
                <c:pt idx="23">
                  <c:v>-10.020174310450692</c:v>
                </c:pt>
                <c:pt idx="24">
                  <c:v>-9.6272008868265413</c:v>
                </c:pt>
                <c:pt idx="25">
                  <c:v>-8.700053502900051</c:v>
                </c:pt>
                <c:pt idx="26">
                  <c:v>-8.0692201086856112</c:v>
                </c:pt>
                <c:pt idx="27">
                  <c:v>-8.1938736470302178</c:v>
                </c:pt>
                <c:pt idx="28">
                  <c:v>-5.3643273701697298</c:v>
                </c:pt>
                <c:pt idx="29">
                  <c:v>-5.8427702598314148</c:v>
                </c:pt>
                <c:pt idx="30">
                  <c:v>-5.3950491827208351</c:v>
                </c:pt>
                <c:pt idx="31">
                  <c:v>-6.0408290537158056</c:v>
                </c:pt>
                <c:pt idx="32">
                  <c:v>-6.1980873064790023</c:v>
                </c:pt>
                <c:pt idx="33">
                  <c:v>-5.5586142555489184</c:v>
                </c:pt>
                <c:pt idx="34">
                  <c:v>-4.099535906988911</c:v>
                </c:pt>
                <c:pt idx="35">
                  <c:v>-4.3098676786226964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'Ark25'!$E$2</c:f>
              <c:strCache>
                <c:ptCount val="1"/>
                <c:pt idx="0">
                  <c:v>null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'Ark25'!$A$4:$A$39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'Ark25'!$E$4:$E$39</c:f>
              <c:numCache>
                <c:formatCode>#,#00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65568"/>
        <c:axId val="127167104"/>
      </c:lineChart>
      <c:catAx>
        <c:axId val="12716556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167104"/>
        <c:crossesAt val="-20"/>
        <c:auto val="1"/>
        <c:lblAlgn val="ctr"/>
        <c:lblOffset val="100"/>
        <c:tickLblSkip val="5"/>
        <c:tickMarkSkip val="1"/>
        <c:noMultiLvlLbl val="0"/>
      </c:catAx>
      <c:valAx>
        <c:axId val="127167104"/>
        <c:scaling>
          <c:orientation val="minMax"/>
          <c:max val="25"/>
          <c:min val="-2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7165568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l"/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6.5079365079365084E-2"/>
          <c:y val="6.3528351408904074E-2"/>
          <c:w val="0.26169916260467441"/>
          <c:h val="0.20000316941514384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'Ark4'!$B$2</c:f>
              <c:strCache>
                <c:ptCount val="1"/>
                <c:pt idx="0">
                  <c:v>Helbredsomkostninger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'Ark4'!$A$4:$A$39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'Ark4'!$B$4:$B$39</c:f>
              <c:numCache>
                <c:formatCode>0,000</c:formatCode>
                <c:ptCount val="36"/>
                <c:pt idx="0">
                  <c:v>76.185847652379834</c:v>
                </c:pt>
                <c:pt idx="1">
                  <c:v>68.971366111575861</c:v>
                </c:pt>
                <c:pt idx="2">
                  <c:v>84.14848791530892</c:v>
                </c:pt>
                <c:pt idx="3">
                  <c:v>65.331454593774239</c:v>
                </c:pt>
                <c:pt idx="4">
                  <c:v>74.505741421405929</c:v>
                </c:pt>
                <c:pt idx="5">
                  <c:v>72.575621551558996</c:v>
                </c:pt>
                <c:pt idx="6">
                  <c:v>69.299655612876123</c:v>
                </c:pt>
                <c:pt idx="7">
                  <c:v>66.54194538578399</c:v>
                </c:pt>
                <c:pt idx="8">
                  <c:v>61.56207056002193</c:v>
                </c:pt>
                <c:pt idx="9">
                  <c:v>65.18873240563444</c:v>
                </c:pt>
                <c:pt idx="10">
                  <c:v>61.864182558097198</c:v>
                </c:pt>
                <c:pt idx="11">
                  <c:v>63.204489323835617</c:v>
                </c:pt>
                <c:pt idx="12">
                  <c:v>58.655463874842233</c:v>
                </c:pt>
                <c:pt idx="13">
                  <c:v>59.760993625879891</c:v>
                </c:pt>
                <c:pt idx="14">
                  <c:v>54.501823550841841</c:v>
                </c:pt>
                <c:pt idx="15">
                  <c:v>54.927760391953861</c:v>
                </c:pt>
                <c:pt idx="16">
                  <c:v>60.668298067830179</c:v>
                </c:pt>
                <c:pt idx="17">
                  <c:v>51.842133679350184</c:v>
                </c:pt>
                <c:pt idx="18">
                  <c:v>48.423630354600697</c:v>
                </c:pt>
                <c:pt idx="19">
                  <c:v>50.324409526692392</c:v>
                </c:pt>
                <c:pt idx="20">
                  <c:v>49.10315397091621</c:v>
                </c:pt>
                <c:pt idx="21">
                  <c:v>48.303736841673853</c:v>
                </c:pt>
                <c:pt idx="22">
                  <c:v>48.778262838115488</c:v>
                </c:pt>
                <c:pt idx="23">
                  <c:v>55.768394461398437</c:v>
                </c:pt>
                <c:pt idx="24">
                  <c:v>44.364372486003823</c:v>
                </c:pt>
                <c:pt idx="25">
                  <c:v>50.360147082558015</c:v>
                </c:pt>
                <c:pt idx="26">
                  <c:v>52.995274333104831</c:v>
                </c:pt>
                <c:pt idx="27">
                  <c:v>46.455767456560679</c:v>
                </c:pt>
                <c:pt idx="28">
                  <c:v>44.520840410600805</c:v>
                </c:pt>
                <c:pt idx="29">
                  <c:v>45.630780526473892</c:v>
                </c:pt>
                <c:pt idx="30">
                  <c:v>43.161359412011493</c:v>
                </c:pt>
                <c:pt idx="31">
                  <c:v>49.020549537062585</c:v>
                </c:pt>
                <c:pt idx="32">
                  <c:v>40.862959600428205</c:v>
                </c:pt>
                <c:pt idx="33">
                  <c:v>40.382601415692086</c:v>
                </c:pt>
                <c:pt idx="34">
                  <c:v>43.354350172273421</c:v>
                </c:pt>
                <c:pt idx="35">
                  <c:v>42.35778856518148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'Ark4'!$C$2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'Ark4'!$A$4:$A$39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'Ark4'!$C$4:$C$39</c:f>
              <c:numCache>
                <c:formatCode>0,000</c:formatCode>
                <c:ptCount val="3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6112"/>
        <c:axId val="118347648"/>
      </c:lineChart>
      <c:catAx>
        <c:axId val="11834611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347648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183476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34611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'Ark5'!$B$2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'Ark5'!$B$4:$B$39</c:f>
              <c:numCache>
                <c:formatCode>0,000</c:formatCode>
                <c:ptCount val="36"/>
                <c:pt idx="0">
                  <c:v>-7.2686778807371777</c:v>
                </c:pt>
                <c:pt idx="1">
                  <c:v>-6.6244923783421585</c:v>
                </c:pt>
                <c:pt idx="2">
                  <c:v>-7.7949910993134832</c:v>
                </c:pt>
                <c:pt idx="3">
                  <c:v>-5.8987629932665699</c:v>
                </c:pt>
                <c:pt idx="4">
                  <c:v>-6.4580550375800305</c:v>
                </c:pt>
                <c:pt idx="5">
                  <c:v>-6.0485884429453183</c:v>
                </c:pt>
                <c:pt idx="6">
                  <c:v>-5.5055568753764632</c:v>
                </c:pt>
                <c:pt idx="7">
                  <c:v>-5.2730632626885017</c:v>
                </c:pt>
                <c:pt idx="8">
                  <c:v>-4.8791020852008664</c:v>
                </c:pt>
                <c:pt idx="9">
                  <c:v>-5.1334116397103715</c:v>
                </c:pt>
                <c:pt idx="10">
                  <c:v>-4.8007901878434147</c:v>
                </c:pt>
                <c:pt idx="11">
                  <c:v>-4.8373843031780286</c:v>
                </c:pt>
                <c:pt idx="12">
                  <c:v>-4.4030542921345601</c:v>
                </c:pt>
                <c:pt idx="13">
                  <c:v>-4.485564290959358</c:v>
                </c:pt>
                <c:pt idx="14">
                  <c:v>-3.8837219455614349</c:v>
                </c:pt>
                <c:pt idx="15">
                  <c:v>-3.7990521965236432</c:v>
                </c:pt>
                <c:pt idx="16">
                  <c:v>-4.0778337651573828</c:v>
                </c:pt>
                <c:pt idx="17">
                  <c:v>-3.374541336387709</c:v>
                </c:pt>
                <c:pt idx="18">
                  <c:v>-3.0836221982884502</c:v>
                </c:pt>
                <c:pt idx="19">
                  <c:v>-3.1128956440409161</c:v>
                </c:pt>
                <c:pt idx="20">
                  <c:v>-2.9276565865309143</c:v>
                </c:pt>
                <c:pt idx="21">
                  <c:v>-2.8564801804395241</c:v>
                </c:pt>
                <c:pt idx="22">
                  <c:v>-2.8711521828488453</c:v>
                </c:pt>
                <c:pt idx="23">
                  <c:v>-3.2698456357062202</c:v>
                </c:pt>
                <c:pt idx="24">
                  <c:v>-2.5335969754028782</c:v>
                </c:pt>
                <c:pt idx="25">
                  <c:v>-2.8103403639568767</c:v>
                </c:pt>
                <c:pt idx="26">
                  <c:v>-2.8460287019719277</c:v>
                </c:pt>
                <c:pt idx="27">
                  <c:v>-2.4723547070056968</c:v>
                </c:pt>
                <c:pt idx="28">
                  <c:v>-2.3815730287452794</c:v>
                </c:pt>
                <c:pt idx="29">
                  <c:v>-2.5668927979988307</c:v>
                </c:pt>
                <c:pt idx="30">
                  <c:v>-2.3833861467564934</c:v>
                </c:pt>
                <c:pt idx="31">
                  <c:v>-2.6712245284029716</c:v>
                </c:pt>
                <c:pt idx="32">
                  <c:v>-2.2216702967138522</c:v>
                </c:pt>
                <c:pt idx="33">
                  <c:v>-2.1752511055032295</c:v>
                </c:pt>
                <c:pt idx="34">
                  <c:v>-2.2968340338251521</c:v>
                </c:pt>
                <c:pt idx="35">
                  <c:v>-2.2085665448927352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'Ark5'!$C$2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'Ark5'!$A$4:$A$39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'Ark5'!$C$4:$C$39</c:f>
              <c:numCache>
                <c:formatCode>0,000</c:formatCode>
                <c:ptCount val="36"/>
                <c:pt idx="0">
                  <c:v>-3.9510004353315904</c:v>
                </c:pt>
                <c:pt idx="1">
                  <c:v>-3.9510004353315904</c:v>
                </c:pt>
                <c:pt idx="2">
                  <c:v>-3.9510004353315904</c:v>
                </c:pt>
                <c:pt idx="3">
                  <c:v>-3.9510004353315904</c:v>
                </c:pt>
                <c:pt idx="4">
                  <c:v>-3.9510004353315904</c:v>
                </c:pt>
                <c:pt idx="5">
                  <c:v>-3.9510004353315904</c:v>
                </c:pt>
                <c:pt idx="6">
                  <c:v>-3.9510004353315904</c:v>
                </c:pt>
                <c:pt idx="7">
                  <c:v>-3.9510004353315904</c:v>
                </c:pt>
                <c:pt idx="8">
                  <c:v>-3.9510004353315904</c:v>
                </c:pt>
                <c:pt idx="9">
                  <c:v>-3.9510004353315904</c:v>
                </c:pt>
                <c:pt idx="10">
                  <c:v>-3.9510004353315904</c:v>
                </c:pt>
                <c:pt idx="11">
                  <c:v>-3.9510004353315904</c:v>
                </c:pt>
                <c:pt idx="12">
                  <c:v>-3.9510004353315904</c:v>
                </c:pt>
                <c:pt idx="13">
                  <c:v>-3.9510004353315904</c:v>
                </c:pt>
                <c:pt idx="14">
                  <c:v>-3.9510004353315904</c:v>
                </c:pt>
                <c:pt idx="15">
                  <c:v>-3.9510004353315904</c:v>
                </c:pt>
                <c:pt idx="16">
                  <c:v>-3.9510004353315904</c:v>
                </c:pt>
                <c:pt idx="17">
                  <c:v>-3.9510004353315904</c:v>
                </c:pt>
                <c:pt idx="18">
                  <c:v>-3.9510004353315904</c:v>
                </c:pt>
                <c:pt idx="19">
                  <c:v>-3.9510004353315904</c:v>
                </c:pt>
                <c:pt idx="20">
                  <c:v>-3.9510004353315904</c:v>
                </c:pt>
                <c:pt idx="21">
                  <c:v>-3.9510004353315904</c:v>
                </c:pt>
                <c:pt idx="22">
                  <c:v>-3.9510004353315904</c:v>
                </c:pt>
                <c:pt idx="23">
                  <c:v>-3.9510004353315904</c:v>
                </c:pt>
                <c:pt idx="24">
                  <c:v>-3.9510004353315904</c:v>
                </c:pt>
                <c:pt idx="25">
                  <c:v>-3.9510004353315904</c:v>
                </c:pt>
                <c:pt idx="26">
                  <c:v>-3.9510004353315904</c:v>
                </c:pt>
                <c:pt idx="27">
                  <c:v>-3.9510004353315904</c:v>
                </c:pt>
                <c:pt idx="28">
                  <c:v>-3.9510004353315904</c:v>
                </c:pt>
                <c:pt idx="29">
                  <c:v>-3.9510004353315904</c:v>
                </c:pt>
                <c:pt idx="30">
                  <c:v>-3.9510004353315904</c:v>
                </c:pt>
                <c:pt idx="31">
                  <c:v>-3.9510004353315904</c:v>
                </c:pt>
                <c:pt idx="32">
                  <c:v>-3.9510004353315904</c:v>
                </c:pt>
                <c:pt idx="33">
                  <c:v>-3.9510004353315904</c:v>
                </c:pt>
                <c:pt idx="34">
                  <c:v>-3.9510004353315904</c:v>
                </c:pt>
                <c:pt idx="35">
                  <c:v>-3.9510004353315904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53824"/>
        <c:axId val="118272000"/>
      </c:lineChart>
      <c:catAx>
        <c:axId val="11825382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272000"/>
        <c:crossesAt val="-9"/>
        <c:auto val="1"/>
        <c:lblAlgn val="ctr"/>
        <c:lblOffset val="100"/>
        <c:tickLblSkip val="5"/>
        <c:tickMarkSkip val="1"/>
        <c:noMultiLvlLbl val="0"/>
      </c:catAx>
      <c:valAx>
        <c:axId val="118272000"/>
        <c:scaling>
          <c:orientation val="minMax"/>
          <c:max val="0"/>
          <c:min val="-9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253824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5079365079365084E-2"/>
          <c:y val="5.346545832714307E-2"/>
          <c:w val="0.20328608923884514"/>
          <c:h val="0.14444867033130293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'Ark6'!$B$2</c:f>
              <c:strCache>
                <c:ptCount val="1"/>
                <c:pt idx="0">
                  <c:v>Grundvandsovervågning, boringer ≥0,1 µg/l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'Ark6'!$A$4:$A$29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'Ark6'!$B$4:$B$29</c:f>
              <c:numCache>
                <c:formatCode>0,000</c:formatCode>
                <c:ptCount val="26"/>
                <c:pt idx="0">
                  <c:v>3.6101083032490973</c:v>
                </c:pt>
                <c:pt idx="1">
                  <c:v>3.0023094688221708</c:v>
                </c:pt>
                <c:pt idx="2">
                  <c:v>0.66225165562913912</c:v>
                </c:pt>
                <c:pt idx="3">
                  <c:v>2.6373626373626373</c:v>
                </c:pt>
                <c:pt idx="4">
                  <c:v>1.8450184501845017</c:v>
                </c:pt>
                <c:pt idx="5">
                  <c:v>3.7209302325581395</c:v>
                </c:pt>
                <c:pt idx="6">
                  <c:v>6.6455696202531636</c:v>
                </c:pt>
                <c:pt idx="7">
                  <c:v>7.448494453248812</c:v>
                </c:pt>
                <c:pt idx="8">
                  <c:v>8.2304526748971192</c:v>
                </c:pt>
                <c:pt idx="9">
                  <c:v>6.5552699228791766</c:v>
                </c:pt>
                <c:pt idx="10">
                  <c:v>7.3529411764705888</c:v>
                </c:pt>
                <c:pt idx="11">
                  <c:v>8.513513513513514</c:v>
                </c:pt>
                <c:pt idx="12">
                  <c:v>8.4905660377358494</c:v>
                </c:pt>
                <c:pt idx="13">
                  <c:v>9.97229916897507</c:v>
                </c:pt>
                <c:pt idx="14">
                  <c:v>11.8491921005386</c:v>
                </c:pt>
                <c:pt idx="15">
                  <c:v>11.344537815126051</c:v>
                </c:pt>
                <c:pt idx="16">
                  <c:v>10.613598673300165</c:v>
                </c:pt>
                <c:pt idx="17">
                  <c:v>13.625000000000002</c:v>
                </c:pt>
                <c:pt idx="18">
                  <c:v>10.714285714285714</c:v>
                </c:pt>
                <c:pt idx="19">
                  <c:v>11.526479750778815</c:v>
                </c:pt>
                <c:pt idx="20">
                  <c:v>14.201183431952662</c:v>
                </c:pt>
                <c:pt idx="21">
                  <c:v>10.317460317460316</c:v>
                </c:pt>
                <c:pt idx="22">
                  <c:v>11.688311688311687</c:v>
                </c:pt>
                <c:pt idx="23">
                  <c:v>9.8113207547169825</c:v>
                </c:pt>
                <c:pt idx="24">
                  <c:v>10.863095238095239</c:v>
                </c:pt>
                <c:pt idx="25">
                  <c:v>9.4003241491085898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'Ark6'!$C$2</c:f>
              <c:strCache>
                <c:ptCount val="1"/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'Ark6'!$A$4:$A$29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'Ark6'!$C$4:$C$29</c:f>
              <c:numCache>
                <c:formatCode>0,000</c:formatCode>
                <c:ptCount val="2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66144"/>
        <c:axId val="116967680"/>
      </c:lineChart>
      <c:catAx>
        <c:axId val="116966144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6967680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16967680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6966144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120359955005625E-2"/>
          <c:y val="4.4706240242299529E-2"/>
          <c:w val="0.93326059242594672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'Ark7'!$B$2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'Ark7'!$A$4:$A$29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'Ark7'!$B$4:$B$29</c:f>
              <c:numCache>
                <c:formatCode>0,000</c:formatCode>
                <c:ptCount val="26"/>
                <c:pt idx="1">
                  <c:v>8.8106501344484625E-2</c:v>
                </c:pt>
                <c:pt idx="2">
                  <c:v>0.33270366330593282</c:v>
                </c:pt>
                <c:pt idx="3">
                  <c:v>-0.28078649034864023</c:v>
                </c:pt>
                <c:pt idx="4">
                  <c:v>0.10693906945139633</c:v>
                </c:pt>
                <c:pt idx="5">
                  <c:v>-0.24574303003624809</c:v>
                </c:pt>
                <c:pt idx="6">
                  <c:v>-0.372327795640086</c:v>
                </c:pt>
                <c:pt idx="7">
                  <c:v>-9.8990200439059567E-2</c:v>
                </c:pt>
                <c:pt idx="8">
                  <c:v>-9.4313268673702461E-2</c:v>
                </c:pt>
                <c:pt idx="9">
                  <c:v>0.19626076865898695</c:v>
                </c:pt>
                <c:pt idx="10">
                  <c:v>-9.0078286097487817E-2</c:v>
                </c:pt>
                <c:pt idx="11">
                  <c:v>-0.12998945678264009</c:v>
                </c:pt>
                <c:pt idx="12">
                  <c:v>2.5582927015105447E-3</c:v>
                </c:pt>
                <c:pt idx="13">
                  <c:v>-0.16454872809005999</c:v>
                </c:pt>
                <c:pt idx="14">
                  <c:v>-0.20301499484682756</c:v>
                </c:pt>
                <c:pt idx="15">
                  <c:v>5.3339792946941467E-2</c:v>
                </c:pt>
                <c:pt idx="16">
                  <c:v>7.4347912426853749E-2</c:v>
                </c:pt>
                <c:pt idx="17">
                  <c:v>-0.30354648338865636</c:v>
                </c:pt>
                <c:pt idx="18">
                  <c:v>0.29490732215487692</c:v>
                </c:pt>
                <c:pt idx="19">
                  <c:v>-8.6535649778468046E-2</c:v>
                </c:pt>
                <c:pt idx="20">
                  <c:v>-0.2797437550032052</c:v>
                </c:pt>
                <c:pt idx="21">
                  <c:v>0.40083525002582659</c:v>
                </c:pt>
                <c:pt idx="22">
                  <c:v>-0.14116453106940285</c:v>
                </c:pt>
                <c:pt idx="23">
                  <c:v>0.19149732390213567</c:v>
                </c:pt>
                <c:pt idx="24">
                  <c:v>-0.10553706029760011</c:v>
                </c:pt>
                <c:pt idx="25">
                  <c:v>0.14445713854003545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'Ark7'!$C$2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'Ark7'!$A$4:$A$29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'Ark7'!$C$4:$C$29</c:f>
              <c:numCache>
                <c:formatCode>0,000</c:formatCode>
                <c:ptCount val="26"/>
                <c:pt idx="0">
                  <c:v>-2.8414667801324133E-2</c:v>
                </c:pt>
                <c:pt idx="1">
                  <c:v>-2.8414667801324133E-2</c:v>
                </c:pt>
                <c:pt idx="2">
                  <c:v>-2.8414667801324133E-2</c:v>
                </c:pt>
                <c:pt idx="3">
                  <c:v>-2.8414667801324133E-2</c:v>
                </c:pt>
                <c:pt idx="4">
                  <c:v>-2.8414667801324133E-2</c:v>
                </c:pt>
                <c:pt idx="5">
                  <c:v>-2.8414667801324133E-2</c:v>
                </c:pt>
                <c:pt idx="6">
                  <c:v>-2.8414667801324133E-2</c:v>
                </c:pt>
                <c:pt idx="7">
                  <c:v>-2.8414667801324133E-2</c:v>
                </c:pt>
                <c:pt idx="8">
                  <c:v>-2.8414667801324133E-2</c:v>
                </c:pt>
                <c:pt idx="9">
                  <c:v>-2.8414667801324133E-2</c:v>
                </c:pt>
                <c:pt idx="10">
                  <c:v>-2.8414667801324133E-2</c:v>
                </c:pt>
                <c:pt idx="11">
                  <c:v>-2.8414667801324133E-2</c:v>
                </c:pt>
                <c:pt idx="12">
                  <c:v>-2.8414667801324133E-2</c:v>
                </c:pt>
                <c:pt idx="13">
                  <c:v>-2.8414667801324133E-2</c:v>
                </c:pt>
                <c:pt idx="14">
                  <c:v>-2.8414667801324133E-2</c:v>
                </c:pt>
                <c:pt idx="15">
                  <c:v>-2.8414667801324133E-2</c:v>
                </c:pt>
                <c:pt idx="16">
                  <c:v>-2.8414667801324133E-2</c:v>
                </c:pt>
                <c:pt idx="17">
                  <c:v>-2.8414667801324133E-2</c:v>
                </c:pt>
                <c:pt idx="18">
                  <c:v>-2.8414667801324133E-2</c:v>
                </c:pt>
                <c:pt idx="19">
                  <c:v>-2.8414667801324133E-2</c:v>
                </c:pt>
                <c:pt idx="20">
                  <c:v>-2.8414667801324133E-2</c:v>
                </c:pt>
                <c:pt idx="21">
                  <c:v>-2.8414667801324133E-2</c:v>
                </c:pt>
                <c:pt idx="22">
                  <c:v>-2.8414667801324133E-2</c:v>
                </c:pt>
                <c:pt idx="23">
                  <c:v>-2.8414667801324133E-2</c:v>
                </c:pt>
                <c:pt idx="24">
                  <c:v>-2.8414667801324133E-2</c:v>
                </c:pt>
                <c:pt idx="25">
                  <c:v>-2.8414667801324133E-2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7568"/>
        <c:axId val="118411648"/>
      </c:lineChart>
      <c:catAx>
        <c:axId val="118397568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411648"/>
        <c:crossesAt val="-0.5"/>
        <c:auto val="1"/>
        <c:lblAlgn val="ctr"/>
        <c:lblOffset val="100"/>
        <c:tickLblSkip val="5"/>
        <c:tickMarkSkip val="1"/>
        <c:noMultiLvlLbl val="0"/>
      </c:catAx>
      <c:valAx>
        <c:axId val="118411648"/>
        <c:scaling>
          <c:orientation val="minMax"/>
          <c:max val="0.60000000000000009"/>
          <c:min val="-0.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397568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5079365079365084E-2"/>
          <c:y val="7.1983960338291048E-2"/>
          <c:w val="0.20328608923884514"/>
          <c:h val="0.16296704578594343"/>
        </c:manualLayout>
      </c:layout>
      <c:overlay val="1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0"/>
          <c:order val="0"/>
          <c:tx>
            <c:strRef>
              <c:f>'Ark8'!$B$2</c:f>
              <c:strCache>
                <c:ptCount val="1"/>
                <c:pt idx="0">
                  <c:v>Olie og gas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'Ark8'!$A$4:$A$37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'Ark8'!$B$4:$B$37</c:f>
              <c:numCache>
                <c:formatCode>00,000</c:formatCode>
                <c:ptCount val="34"/>
                <c:pt idx="0">
                  <c:v>0.25293350717079532</c:v>
                </c:pt>
                <c:pt idx="1">
                  <c:v>0.63543441226575814</c:v>
                </c:pt>
                <c:pt idx="2">
                  <c:v>0.8098682510979075</c:v>
                </c:pt>
                <c:pt idx="3">
                  <c:v>0.80557491289198602</c:v>
                </c:pt>
                <c:pt idx="4">
                  <c:v>0.80218889339278476</c:v>
                </c:pt>
                <c:pt idx="5">
                  <c:v>0.85348901862663329</c:v>
                </c:pt>
                <c:pt idx="6">
                  <c:v>0.74837310195227769</c:v>
                </c:pt>
                <c:pt idx="7">
                  <c:v>0.76281946931466715</c:v>
                </c:pt>
                <c:pt idx="8">
                  <c:v>0.71589365418202988</c:v>
                </c:pt>
                <c:pt idx="9">
                  <c:v>0.79979496192149968</c:v>
                </c:pt>
                <c:pt idx="10">
                  <c:v>0.85773678056385605</c:v>
                </c:pt>
                <c:pt idx="11">
                  <c:v>0.85437021388962242</c:v>
                </c:pt>
                <c:pt idx="12">
                  <c:v>0.84917825537294567</c:v>
                </c:pt>
                <c:pt idx="13">
                  <c:v>0.87447589098532497</c:v>
                </c:pt>
                <c:pt idx="14">
                  <c:v>0.87242368901643619</c:v>
                </c:pt>
                <c:pt idx="15">
                  <c:v>0.87129711332408921</c:v>
                </c:pt>
                <c:pt idx="16">
                  <c:v>0.90052446049350876</c:v>
                </c:pt>
                <c:pt idx="17">
                  <c:v>0.90534463693328415</c:v>
                </c:pt>
                <c:pt idx="18">
                  <c:v>0.89673601832410765</c:v>
                </c:pt>
                <c:pt idx="19">
                  <c:v>0.93079412496888225</c:v>
                </c:pt>
                <c:pt idx="20">
                  <c:v>0.96751922628757869</c:v>
                </c:pt>
                <c:pt idx="21">
                  <c:v>0.96249916067951391</c:v>
                </c:pt>
                <c:pt idx="22">
                  <c:v>0.9500574052812859</c:v>
                </c:pt>
                <c:pt idx="23">
                  <c:v>0.95609689432505385</c:v>
                </c:pt>
                <c:pt idx="24">
                  <c:v>0.96436170212765959</c:v>
                </c:pt>
                <c:pt idx="25">
                  <c:v>0.97358102706612359</c:v>
                </c:pt>
                <c:pt idx="26">
                  <c:v>0.97089629266146638</c:v>
                </c:pt>
                <c:pt idx="27">
                  <c:v>0.96970577675961223</c:v>
                </c:pt>
                <c:pt idx="28">
                  <c:v>0.97126251706000521</c:v>
                </c:pt>
                <c:pt idx="29">
                  <c:v>0.93009441479728583</c:v>
                </c:pt>
                <c:pt idx="30">
                  <c:v>0.94487961144982946</c:v>
                </c:pt>
                <c:pt idx="31">
                  <c:v>0.94290117988874322</c:v>
                </c:pt>
                <c:pt idx="32">
                  <c:v>0.93694059493335691</c:v>
                </c:pt>
                <c:pt idx="33">
                  <c:v>0.94466494954186553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'Ark8'!$C$2</c:f>
              <c:strCache>
                <c:ptCount val="1"/>
                <c:pt idx="0">
                  <c:v>Grus og sten</c:v>
                </c:pt>
              </c:strCache>
            </c:strRef>
          </c:tx>
          <c:spPr>
            <a:ln>
              <a:solidFill>
                <a:srgbClr val="CFB88A"/>
              </a:solidFill>
            </a:ln>
          </c:spPr>
          <c:marker>
            <c:symbol val="none"/>
          </c:marker>
          <c:cat>
            <c:numRef>
              <c:f>'Ark8'!$A$4:$A$37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'Ark8'!$C$4:$C$37</c:f>
              <c:numCache>
                <c:formatCode>00,000</c:formatCode>
                <c:ptCount val="34"/>
                <c:pt idx="0">
                  <c:v>0.64406779661016944</c:v>
                </c:pt>
                <c:pt idx="1">
                  <c:v>0.29358319136854061</c:v>
                </c:pt>
                <c:pt idx="2">
                  <c:v>0.15267372771893567</c:v>
                </c:pt>
                <c:pt idx="3">
                  <c:v>0.16236933797909409</c:v>
                </c:pt>
                <c:pt idx="4">
                  <c:v>0.16680178354276448</c:v>
                </c:pt>
                <c:pt idx="5">
                  <c:v>0.12315818737837086</c:v>
                </c:pt>
                <c:pt idx="6">
                  <c:v>0.23026864675454697</c:v>
                </c:pt>
                <c:pt idx="7">
                  <c:v>0.21748331434152693</c:v>
                </c:pt>
                <c:pt idx="8">
                  <c:v>0.25402678051620414</c:v>
                </c:pt>
                <c:pt idx="9">
                  <c:v>0.19053895723491507</c:v>
                </c:pt>
                <c:pt idx="10">
                  <c:v>0.13875535923086918</c:v>
                </c:pt>
                <c:pt idx="11">
                  <c:v>0.13348296804858728</c:v>
                </c:pt>
                <c:pt idx="12">
                  <c:v>0.14171934260429836</c:v>
                </c:pt>
                <c:pt idx="13">
                  <c:v>0.11464884696016772</c:v>
                </c:pt>
                <c:pt idx="14">
                  <c:v>0.12001043569006001</c:v>
                </c:pt>
                <c:pt idx="15">
                  <c:v>0.11017269633177865</c:v>
                </c:pt>
                <c:pt idx="16">
                  <c:v>8.236609061989511E-2</c:v>
                </c:pt>
                <c:pt idx="17">
                  <c:v>7.7847401400663471E-2</c:v>
                </c:pt>
                <c:pt idx="18">
                  <c:v>8.3890055354075205E-2</c:v>
                </c:pt>
                <c:pt idx="19">
                  <c:v>5.2651232262882749E-2</c:v>
                </c:pt>
                <c:pt idx="20">
                  <c:v>2.5576788627359591E-2</c:v>
                </c:pt>
                <c:pt idx="21">
                  <c:v>3.0685556973074599E-2</c:v>
                </c:pt>
                <c:pt idx="22">
                  <c:v>3.3362598770851626E-2</c:v>
                </c:pt>
                <c:pt idx="23">
                  <c:v>3.1569237076770645E-2</c:v>
                </c:pt>
                <c:pt idx="24">
                  <c:v>2.3643617021276597E-2</c:v>
                </c:pt>
                <c:pt idx="25">
                  <c:v>1.7739540903726828E-2</c:v>
                </c:pt>
                <c:pt idx="26">
                  <c:v>1.7732956564408875E-2</c:v>
                </c:pt>
                <c:pt idx="27">
                  <c:v>1.8395363547774948E-2</c:v>
                </c:pt>
                <c:pt idx="28">
                  <c:v>1.6055573446197728E-2</c:v>
                </c:pt>
                <c:pt idx="29">
                  <c:v>2.204621737135682E-2</c:v>
                </c:pt>
                <c:pt idx="30">
                  <c:v>1.7484757672832488E-2</c:v>
                </c:pt>
                <c:pt idx="31">
                  <c:v>1.3995677284484287E-2</c:v>
                </c:pt>
                <c:pt idx="32">
                  <c:v>1.7724424044487597E-2</c:v>
                </c:pt>
                <c:pt idx="33">
                  <c:v>1.8620951737533253E-2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'Ark8'!$D$2</c:f>
              <c:strCache>
                <c:ptCount val="1"/>
                <c:pt idx="0">
                  <c:v>Andet </c:v>
                </c:pt>
              </c:strCache>
            </c:strRef>
          </c:tx>
          <c:spPr>
            <a:ln>
              <a:solidFill>
                <a:srgbClr val="139123"/>
              </a:solidFill>
            </a:ln>
          </c:spPr>
          <c:marker>
            <c:symbol val="none"/>
          </c:marker>
          <c:cat>
            <c:numRef>
              <c:f>'Ark8'!$A$4:$A$37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cat>
          <c:val>
            <c:numRef>
              <c:f>'Ark8'!$D$4:$D$37</c:f>
              <c:numCache>
                <c:formatCode>00,000</c:formatCode>
                <c:ptCount val="34"/>
                <c:pt idx="0">
                  <c:v>0.10299869621903521</c:v>
                </c:pt>
                <c:pt idx="1">
                  <c:v>7.0982396365701306E-2</c:v>
                </c:pt>
                <c:pt idx="2">
                  <c:v>3.745802118315681E-2</c:v>
                </c:pt>
                <c:pt idx="3">
                  <c:v>3.2055749128919862E-2</c:v>
                </c:pt>
                <c:pt idx="4">
                  <c:v>3.1009323064450749E-2</c:v>
                </c:pt>
                <c:pt idx="5">
                  <c:v>2.3352793994995829E-2</c:v>
                </c:pt>
                <c:pt idx="6">
                  <c:v>2.1358251293175371E-2</c:v>
                </c:pt>
                <c:pt idx="7">
                  <c:v>1.9697216343805959E-2</c:v>
                </c:pt>
                <c:pt idx="8">
                  <c:v>3.0079565301765962E-2</c:v>
                </c:pt>
                <c:pt idx="9">
                  <c:v>9.6660808435852369E-3</c:v>
                </c:pt>
                <c:pt idx="10">
                  <c:v>3.5078602052747822E-3</c:v>
                </c:pt>
                <c:pt idx="11">
                  <c:v>1.2146818061790335E-2</c:v>
                </c:pt>
                <c:pt idx="12">
                  <c:v>9.1024020227560044E-3</c:v>
                </c:pt>
                <c:pt idx="13">
                  <c:v>1.0875262054507338E-2</c:v>
                </c:pt>
                <c:pt idx="14">
                  <c:v>7.5658752935037826E-3</c:v>
                </c:pt>
                <c:pt idx="15">
                  <c:v>1.8530190344132107E-2</c:v>
                </c:pt>
                <c:pt idx="16">
                  <c:v>1.7109448886596164E-2</c:v>
                </c:pt>
                <c:pt idx="17">
                  <c:v>1.6807961666052341E-2</c:v>
                </c:pt>
                <c:pt idx="18">
                  <c:v>1.9373926321817142E-2</c:v>
                </c:pt>
                <c:pt idx="19">
                  <c:v>1.6554642768235001E-2</c:v>
                </c:pt>
                <c:pt idx="20">
                  <c:v>6.9039850850617568E-3</c:v>
                </c:pt>
                <c:pt idx="21">
                  <c:v>6.8152823474115359E-3</c:v>
                </c:pt>
                <c:pt idx="22">
                  <c:v>1.6579995947862497E-2</c:v>
                </c:pt>
                <c:pt idx="23">
                  <c:v>1.2333868598175543E-2</c:v>
                </c:pt>
                <c:pt idx="24">
                  <c:v>1.1994680851063829E-2</c:v>
                </c:pt>
                <c:pt idx="25">
                  <c:v>8.6794320301496058E-3</c:v>
                </c:pt>
                <c:pt idx="26">
                  <c:v>1.1370750774124774E-2</c:v>
                </c:pt>
                <c:pt idx="27">
                  <c:v>1.1898859692612791E-2</c:v>
                </c:pt>
                <c:pt idx="28">
                  <c:v>1.2681909493797059E-2</c:v>
                </c:pt>
                <c:pt idx="29">
                  <c:v>4.7859367831357302E-2</c:v>
                </c:pt>
                <c:pt idx="30">
                  <c:v>3.7635630877338018E-2</c:v>
                </c:pt>
                <c:pt idx="31">
                  <c:v>4.3103142826772488E-2</c:v>
                </c:pt>
                <c:pt idx="32">
                  <c:v>4.5334981022155531E-2</c:v>
                </c:pt>
                <c:pt idx="33">
                  <c:v>3.6714098720601274E-2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86752"/>
        <c:axId val="120188288"/>
      </c:lineChart>
      <c:catAx>
        <c:axId val="120186752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0188288"/>
        <c:crossesAt val="0"/>
        <c:auto val="1"/>
        <c:lblAlgn val="ctr"/>
        <c:lblOffset val="100"/>
        <c:tickLblSkip val="5"/>
        <c:tickMarkSkip val="1"/>
        <c:noMultiLvlLbl val="0"/>
      </c:catAx>
      <c:valAx>
        <c:axId val="12018828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20186752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6.0317460317460318E-2"/>
          <c:y val="5.346545832714307E-2"/>
          <c:w val="0.19357180352455944"/>
          <c:h val="0.17233021344030108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200616634150692E-2"/>
          <c:y val="4.4706240242299529E-2"/>
          <c:w val="0.94795514197089004"/>
          <c:h val="0.87358453452492757"/>
        </c:manualLayout>
      </c:layout>
      <c:lineChart>
        <c:grouping val="standard"/>
        <c:varyColors val="0"/>
        <c:ser>
          <c:idx val="1"/>
          <c:order val="0"/>
          <c:tx>
            <c:strRef>
              <c:f>'Ark9'!$B$2</c:f>
              <c:strCache>
                <c:ptCount val="1"/>
                <c:pt idx="0">
                  <c:v>Opsparing</c:v>
                </c:pt>
              </c:strCache>
            </c:strRef>
          </c:tx>
          <c:spPr>
            <a:ln>
              <a:solidFill>
                <a:srgbClr val="093353"/>
              </a:solidFill>
            </a:ln>
          </c:spPr>
          <c:marker>
            <c:symbol val="none"/>
          </c:marker>
          <c:cat>
            <c:numRef>
              <c:f>'Ark9'!$A$4:$A$39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'Ark9'!$B$4:$B$39</c:f>
              <c:numCache>
                <c:formatCode>0,000</c:formatCode>
                <c:ptCount val="36"/>
                <c:pt idx="0">
                  <c:v>0.2475163466233434</c:v>
                </c:pt>
                <c:pt idx="1">
                  <c:v>0.19285837014579457</c:v>
                </c:pt>
                <c:pt idx="2">
                  <c:v>-1.9650833880137338E-2</c:v>
                </c:pt>
                <c:pt idx="3">
                  <c:v>1.3131409903907404E-2</c:v>
                </c:pt>
                <c:pt idx="4">
                  <c:v>6.8882544183564792E-2</c:v>
                </c:pt>
                <c:pt idx="5">
                  <c:v>-0.189514677002625</c:v>
                </c:pt>
                <c:pt idx="6">
                  <c:v>-0.52916198856803498</c:v>
                </c:pt>
                <c:pt idx="7">
                  <c:v>-0.91207429687328745</c:v>
                </c:pt>
                <c:pt idx="8">
                  <c:v>-0.94682573583263574</c:v>
                </c:pt>
                <c:pt idx="9">
                  <c:v>-1.198191469154281</c:v>
                </c:pt>
                <c:pt idx="10">
                  <c:v>-1.2317688885535136</c:v>
                </c:pt>
                <c:pt idx="11">
                  <c:v>-1.4579620173143675</c:v>
                </c:pt>
                <c:pt idx="12">
                  <c:v>-1.6433907668935803</c:v>
                </c:pt>
                <c:pt idx="13">
                  <c:v>-1.7706485918591024</c:v>
                </c:pt>
                <c:pt idx="14">
                  <c:v>-1.8084329994810564</c:v>
                </c:pt>
                <c:pt idx="15">
                  <c:v>-1.8671646607157231</c:v>
                </c:pt>
                <c:pt idx="16">
                  <c:v>-2.2891844929408163</c:v>
                </c:pt>
                <c:pt idx="17">
                  <c:v>-2.5458141806852921</c:v>
                </c:pt>
                <c:pt idx="18">
                  <c:v>-2.2303868264708027</c:v>
                </c:pt>
                <c:pt idx="19">
                  <c:v>-2.8078665968241907</c:v>
                </c:pt>
                <c:pt idx="20">
                  <c:v>-3.4211487185637228</c:v>
                </c:pt>
                <c:pt idx="21">
                  <c:v>-3.0840768955146558</c:v>
                </c:pt>
                <c:pt idx="22">
                  <c:v>-3.2211540882739387</c:v>
                </c:pt>
                <c:pt idx="23">
                  <c:v>-3.0814951710942338</c:v>
                </c:pt>
                <c:pt idx="24">
                  <c:v>-3.5387785216200984</c:v>
                </c:pt>
                <c:pt idx="25">
                  <c:v>-3.4418707155849702</c:v>
                </c:pt>
                <c:pt idx="26">
                  <c:v>-3.0056110791798014</c:v>
                </c:pt>
                <c:pt idx="27">
                  <c:v>-2.5680557405582731</c:v>
                </c:pt>
                <c:pt idx="28">
                  <c:v>-2.1512058306395487</c:v>
                </c:pt>
                <c:pt idx="29">
                  <c:v>-1.9098024577524058</c:v>
                </c:pt>
                <c:pt idx="30">
                  <c:v>-1.7773934440170387</c:v>
                </c:pt>
                <c:pt idx="31">
                  <c:v>-1.5269685287228423</c:v>
                </c:pt>
                <c:pt idx="32">
                  <c:v>-1.2891555220734916</c:v>
                </c:pt>
                <c:pt idx="33">
                  <c:v>-0.94006328662415584</c:v>
                </c:pt>
                <c:pt idx="34">
                  <c:v>-0.72846952768006579</c:v>
                </c:pt>
                <c:pt idx="35">
                  <c:v>-0.54725770325711964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'Ark9'!$C$2</c:f>
              <c:strCache>
                <c:ptCount val="1"/>
                <c:pt idx="0">
                  <c:v>Gennemsnit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'Ark9'!$A$4:$A$39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'Ark9'!$C$4:$C$39</c:f>
              <c:numCache>
                <c:formatCode>0,000</c:formatCode>
                <c:ptCount val="36"/>
                <c:pt idx="0">
                  <c:v>-1.6973049694277866</c:v>
                </c:pt>
                <c:pt idx="1">
                  <c:v>-1.6973049694277866</c:v>
                </c:pt>
                <c:pt idx="2">
                  <c:v>-1.6973049694277866</c:v>
                </c:pt>
                <c:pt idx="3">
                  <c:v>-1.6973049694277866</c:v>
                </c:pt>
                <c:pt idx="4">
                  <c:v>-1.6973049694277866</c:v>
                </c:pt>
                <c:pt idx="5">
                  <c:v>-1.6973049694277866</c:v>
                </c:pt>
                <c:pt idx="6">
                  <c:v>-1.6973049694277866</c:v>
                </c:pt>
                <c:pt idx="7">
                  <c:v>-1.6973049694277866</c:v>
                </c:pt>
                <c:pt idx="8">
                  <c:v>-1.6973049694277866</c:v>
                </c:pt>
                <c:pt idx="9">
                  <c:v>-1.6973049694277866</c:v>
                </c:pt>
                <c:pt idx="10">
                  <c:v>-1.6973049694277866</c:v>
                </c:pt>
                <c:pt idx="11">
                  <c:v>-1.6973049694277866</c:v>
                </c:pt>
                <c:pt idx="12">
                  <c:v>-1.6973049694277866</c:v>
                </c:pt>
                <c:pt idx="13">
                  <c:v>-1.6973049694277866</c:v>
                </c:pt>
                <c:pt idx="14">
                  <c:v>-1.6973049694277866</c:v>
                </c:pt>
                <c:pt idx="15">
                  <c:v>-1.6973049694277866</c:v>
                </c:pt>
                <c:pt idx="16">
                  <c:v>-1.6973049694277866</c:v>
                </c:pt>
                <c:pt idx="17">
                  <c:v>-1.6973049694277866</c:v>
                </c:pt>
                <c:pt idx="18">
                  <c:v>-1.6973049694277866</c:v>
                </c:pt>
                <c:pt idx="19">
                  <c:v>-1.6973049694277866</c:v>
                </c:pt>
                <c:pt idx="20">
                  <c:v>-1.6973049694277866</c:v>
                </c:pt>
                <c:pt idx="21">
                  <c:v>-1.6973049694277866</c:v>
                </c:pt>
                <c:pt idx="22">
                  <c:v>-1.6973049694277866</c:v>
                </c:pt>
                <c:pt idx="23">
                  <c:v>-1.6973049694277866</c:v>
                </c:pt>
                <c:pt idx="24">
                  <c:v>-1.6973049694277866</c:v>
                </c:pt>
                <c:pt idx="25">
                  <c:v>-1.6973049694277866</c:v>
                </c:pt>
                <c:pt idx="26">
                  <c:v>-1.6973049694277866</c:v>
                </c:pt>
                <c:pt idx="27">
                  <c:v>-1.6973049694277866</c:v>
                </c:pt>
                <c:pt idx="28">
                  <c:v>-1.6973049694277866</c:v>
                </c:pt>
                <c:pt idx="29">
                  <c:v>-1.6973049694277866</c:v>
                </c:pt>
                <c:pt idx="30">
                  <c:v>-1.6973049694277866</c:v>
                </c:pt>
                <c:pt idx="31">
                  <c:v>-1.6973049694277866</c:v>
                </c:pt>
                <c:pt idx="32">
                  <c:v>-1.6973049694277866</c:v>
                </c:pt>
                <c:pt idx="33">
                  <c:v>-1.6973049694277866</c:v>
                </c:pt>
                <c:pt idx="34">
                  <c:v>-1.6973049694277866</c:v>
                </c:pt>
                <c:pt idx="35">
                  <c:v>-1.6973049694277866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80896"/>
        <c:axId val="118482432"/>
      </c:lineChart>
      <c:catAx>
        <c:axId val="118480896"/>
        <c:scaling>
          <c:orientation val="minMax"/>
        </c:scaling>
        <c:delete val="0"/>
        <c:axPos val="b"/>
        <c:numFmt formatCode="General" sourceLinked="0"/>
        <c:majorTickMark val="none"/>
        <c:minorTickMark val="out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482432"/>
        <c:crossesAt val="-4"/>
        <c:auto val="1"/>
        <c:lblAlgn val="ctr"/>
        <c:lblOffset val="100"/>
        <c:tickLblSkip val="5"/>
        <c:tickMarkSkip val="1"/>
        <c:noMultiLvlLbl val="0"/>
      </c:catAx>
      <c:valAx>
        <c:axId val="118482432"/>
        <c:scaling>
          <c:orientation val="minMax"/>
          <c:max val="1.5"/>
          <c:min val="-4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18480896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wMode val="edge"/>
          <c:hMode val="edge"/>
          <c:x val="7.1428571428571425E-2"/>
          <c:y val="3.5855395434061306E-2"/>
          <c:w val="0.2096352955880515"/>
          <c:h val="0.12683860743822117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515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8603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2</xdr:row>
      <xdr:rowOff>114300</xdr:rowOff>
    </xdr:from>
    <xdr:to>
      <xdr:col>21</xdr:col>
      <xdr:colOff>0</xdr:colOff>
      <xdr:row>23</xdr:row>
      <xdr:rowOff>142875</xdr:rowOff>
    </xdr:to>
    <xdr:graphicFrame macro="">
      <xdr:nvGraphicFramePr>
        <xdr:cNvPr id="9730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571500</xdr:colOff>
      <xdr:row>24</xdr:row>
      <xdr:rowOff>19050</xdr:rowOff>
    </xdr:from>
    <xdr:to>
      <xdr:col>21</xdr:col>
      <xdr:colOff>38100</xdr:colOff>
      <xdr:row>45</xdr:row>
      <xdr:rowOff>47625</xdr:rowOff>
    </xdr:to>
    <xdr:graphicFrame macro="">
      <xdr:nvGraphicFramePr>
        <xdr:cNvPr id="9730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23</xdr:row>
      <xdr:rowOff>28575</xdr:rowOff>
    </xdr:to>
    <xdr:graphicFrame macro="">
      <xdr:nvGraphicFramePr>
        <xdr:cNvPr id="9831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9934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9525</xdr:rowOff>
    </xdr:from>
    <xdr:to>
      <xdr:col>9</xdr:col>
      <xdr:colOff>9525</xdr:colOff>
      <xdr:row>14</xdr:row>
      <xdr:rowOff>85725</xdr:rowOff>
    </xdr:to>
    <xdr:graphicFrame macro="">
      <xdr:nvGraphicFramePr>
        <xdr:cNvPr id="10046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</xdr:row>
      <xdr:rowOff>9525</xdr:rowOff>
    </xdr:from>
    <xdr:to>
      <xdr:col>12</xdr:col>
      <xdr:colOff>266700</xdr:colOff>
      <xdr:row>14</xdr:row>
      <xdr:rowOff>85725</xdr:rowOff>
    </xdr:to>
    <xdr:graphicFrame macro="">
      <xdr:nvGraphicFramePr>
        <xdr:cNvPr id="10046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276225</xdr:colOff>
      <xdr:row>2</xdr:row>
      <xdr:rowOff>0</xdr:rowOff>
    </xdr:from>
    <xdr:to>
      <xdr:col>15</xdr:col>
      <xdr:colOff>523875</xdr:colOff>
      <xdr:row>14</xdr:row>
      <xdr:rowOff>76200</xdr:rowOff>
    </xdr:to>
    <xdr:graphicFrame macro="">
      <xdr:nvGraphicFramePr>
        <xdr:cNvPr id="10046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14</xdr:row>
      <xdr:rowOff>85725</xdr:rowOff>
    </xdr:from>
    <xdr:to>
      <xdr:col>9</xdr:col>
      <xdr:colOff>9525</xdr:colOff>
      <xdr:row>27</xdr:row>
      <xdr:rowOff>0</xdr:rowOff>
    </xdr:to>
    <xdr:graphicFrame macro="">
      <xdr:nvGraphicFramePr>
        <xdr:cNvPr id="10046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14</xdr:row>
      <xdr:rowOff>76200</xdr:rowOff>
    </xdr:from>
    <xdr:to>
      <xdr:col>12</xdr:col>
      <xdr:colOff>257175</xdr:colOff>
      <xdr:row>26</xdr:row>
      <xdr:rowOff>152400</xdr:rowOff>
    </xdr:to>
    <xdr:graphicFrame macro="">
      <xdr:nvGraphicFramePr>
        <xdr:cNvPr id="10046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266700</xdr:colOff>
      <xdr:row>14</xdr:row>
      <xdr:rowOff>85725</xdr:rowOff>
    </xdr:from>
    <xdr:to>
      <xdr:col>15</xdr:col>
      <xdr:colOff>514350</xdr:colOff>
      <xdr:row>27</xdr:row>
      <xdr:rowOff>0</xdr:rowOff>
    </xdr:to>
    <xdr:graphicFrame macro="">
      <xdr:nvGraphicFramePr>
        <xdr:cNvPr id="10046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47625</xdr:colOff>
      <xdr:row>27</xdr:row>
      <xdr:rowOff>9525</xdr:rowOff>
    </xdr:from>
    <xdr:to>
      <xdr:col>9</xdr:col>
      <xdr:colOff>9525</xdr:colOff>
      <xdr:row>39</xdr:row>
      <xdr:rowOff>85725</xdr:rowOff>
    </xdr:to>
    <xdr:graphicFrame macro="">
      <xdr:nvGraphicFramePr>
        <xdr:cNvPr id="1004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19050</xdr:colOff>
      <xdr:row>27</xdr:row>
      <xdr:rowOff>0</xdr:rowOff>
    </xdr:from>
    <xdr:to>
      <xdr:col>12</xdr:col>
      <xdr:colOff>266700</xdr:colOff>
      <xdr:row>39</xdr:row>
      <xdr:rowOff>76200</xdr:rowOff>
    </xdr:to>
    <xdr:graphicFrame macro="">
      <xdr:nvGraphicFramePr>
        <xdr:cNvPr id="10046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266700</xdr:colOff>
      <xdr:row>27</xdr:row>
      <xdr:rowOff>0</xdr:rowOff>
    </xdr:from>
    <xdr:to>
      <xdr:col>15</xdr:col>
      <xdr:colOff>514350</xdr:colOff>
      <xdr:row>39</xdr:row>
      <xdr:rowOff>76200</xdr:rowOff>
    </xdr:to>
    <xdr:graphicFrame macro="">
      <xdr:nvGraphicFramePr>
        <xdr:cNvPr id="10046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10138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12698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12801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15565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15668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5429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15770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24781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24884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24986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25088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28570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6043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6452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6555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23</xdr:row>
      <xdr:rowOff>28575</xdr:rowOff>
    </xdr:to>
    <xdr:graphicFrame macro="">
      <xdr:nvGraphicFramePr>
        <xdr:cNvPr id="6657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23</xdr:row>
      <xdr:rowOff>28575</xdr:rowOff>
    </xdr:to>
    <xdr:graphicFrame macro="">
      <xdr:nvGraphicFramePr>
        <xdr:cNvPr id="7374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7579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18</xdr:col>
      <xdr:colOff>419100</xdr:colOff>
      <xdr:row>33</xdr:row>
      <xdr:rowOff>28575</xdr:rowOff>
    </xdr:to>
    <xdr:graphicFrame macro="">
      <xdr:nvGraphicFramePr>
        <xdr:cNvPr id="8500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W71"/>
  <sheetViews>
    <sheetView tabSelected="1" workbookViewId="0"/>
  </sheetViews>
  <sheetFormatPr defaultRowHeight="12.75" x14ac:dyDescent="0.2"/>
  <cols>
    <col min="1" max="1" width="14.140625" style="19" customWidth="1"/>
    <col min="2" max="2" width="54" style="20" customWidth="1"/>
    <col min="3" max="3" width="15.28515625" style="16" customWidth="1"/>
    <col min="4" max="4" width="13.5703125" style="16" customWidth="1"/>
    <col min="5" max="5" width="13.42578125" style="21" customWidth="1"/>
    <col min="6" max="6" width="13.140625" style="21" customWidth="1"/>
    <col min="7" max="7" width="13.42578125" style="21" customWidth="1"/>
    <col min="8" max="16384" width="9.140625" style="21"/>
  </cols>
  <sheetData>
    <row r="1" spans="1:23" s="3" customFormat="1" ht="37.5" customHeight="1" x14ac:dyDescent="0.35">
      <c r="A1" s="1" t="s">
        <v>4</v>
      </c>
      <c r="B1" s="2"/>
      <c r="C1" s="2"/>
      <c r="D1" s="2"/>
      <c r="E1" s="2"/>
    </row>
    <row r="2" spans="1:23" s="3" customFormat="1" ht="30" customHeight="1" x14ac:dyDescent="0.35">
      <c r="A2" s="2" t="s">
        <v>5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2" customFormat="1" x14ac:dyDescent="0.2">
      <c r="A3" s="11"/>
      <c r="B3" s="61"/>
      <c r="C3" s="62"/>
      <c r="D3" s="62"/>
    </row>
    <row r="4" spans="1:23" s="12" customFormat="1" ht="15.75" x14ac:dyDescent="0.25">
      <c r="A4" s="10" t="s">
        <v>3</v>
      </c>
      <c r="B4" s="11"/>
      <c r="C4" s="9"/>
      <c r="D4" s="9"/>
    </row>
    <row r="5" spans="1:23" s="6" customFormat="1" x14ac:dyDescent="0.2">
      <c r="A5" s="13"/>
      <c r="B5" s="14"/>
      <c r="C5" s="7"/>
      <c r="D5" s="7"/>
      <c r="E5" s="7"/>
      <c r="F5" s="7"/>
      <c r="G5" s="7"/>
    </row>
    <row r="6" spans="1:23" x14ac:dyDescent="0.2">
      <c r="A6" s="15" t="s">
        <v>1</v>
      </c>
      <c r="B6" s="27" t="s">
        <v>2</v>
      </c>
      <c r="E6" s="16"/>
      <c r="F6" s="16"/>
      <c r="G6" s="16"/>
    </row>
    <row r="7" spans="1:23" x14ac:dyDescent="0.2">
      <c r="A7" s="32" t="s">
        <v>6</v>
      </c>
      <c r="B7" s="33" t="s">
        <v>39</v>
      </c>
      <c r="C7" s="34"/>
      <c r="D7" s="34"/>
      <c r="E7" s="16"/>
      <c r="F7" s="16"/>
      <c r="G7" s="16"/>
    </row>
    <row r="8" spans="1:23" x14ac:dyDescent="0.2">
      <c r="A8" s="36" t="s">
        <v>14</v>
      </c>
      <c r="B8" s="28" t="s">
        <v>9</v>
      </c>
      <c r="C8" s="34"/>
      <c r="D8" s="34"/>
      <c r="E8" s="16"/>
      <c r="F8" s="16"/>
      <c r="G8" s="16"/>
    </row>
    <row r="9" spans="1:23" x14ac:dyDescent="0.2">
      <c r="A9" s="36" t="s">
        <v>7</v>
      </c>
      <c r="B9" s="48" t="s">
        <v>15</v>
      </c>
      <c r="C9" s="34"/>
      <c r="D9" s="34"/>
      <c r="E9" s="16"/>
      <c r="F9" s="16"/>
      <c r="G9" s="16"/>
    </row>
    <row r="10" spans="1:23" x14ac:dyDescent="0.2">
      <c r="A10" s="36" t="s">
        <v>6</v>
      </c>
      <c r="B10" s="28" t="s">
        <v>19</v>
      </c>
      <c r="C10" s="34"/>
      <c r="D10" s="34"/>
      <c r="E10" s="16"/>
      <c r="F10" s="16"/>
      <c r="G10" s="16"/>
    </row>
    <row r="11" spans="1:23" x14ac:dyDescent="0.2">
      <c r="A11" s="49" t="s">
        <v>27</v>
      </c>
      <c r="B11" s="28" t="s">
        <v>22</v>
      </c>
      <c r="C11" s="34"/>
      <c r="D11" s="34"/>
      <c r="E11" s="16"/>
      <c r="F11" s="16"/>
      <c r="G11" s="16"/>
    </row>
    <row r="12" spans="1:23" x14ac:dyDescent="0.2">
      <c r="A12" s="49" t="s">
        <v>26</v>
      </c>
      <c r="B12" s="35" t="s">
        <v>24</v>
      </c>
      <c r="C12" s="34"/>
      <c r="D12" s="34"/>
      <c r="E12" s="16"/>
      <c r="F12" s="16"/>
      <c r="G12" s="16"/>
    </row>
    <row r="13" spans="1:23" x14ac:dyDescent="0.2">
      <c r="A13" s="49" t="s">
        <v>28</v>
      </c>
      <c r="B13" s="35" t="s">
        <v>29</v>
      </c>
      <c r="C13" s="34"/>
      <c r="D13" s="34"/>
      <c r="E13" s="16"/>
      <c r="F13" s="16"/>
      <c r="G13" s="16"/>
    </row>
    <row r="14" spans="1:23" x14ac:dyDescent="0.2">
      <c r="A14" s="49" t="s">
        <v>31</v>
      </c>
      <c r="B14" s="35" t="s">
        <v>32</v>
      </c>
      <c r="C14" s="34"/>
      <c r="D14" s="34"/>
      <c r="E14" s="16"/>
      <c r="F14" s="16"/>
      <c r="G14" s="16"/>
    </row>
    <row r="15" spans="1:23" x14ac:dyDescent="0.2">
      <c r="A15" s="51" t="s">
        <v>20</v>
      </c>
      <c r="B15" s="51" t="s">
        <v>40</v>
      </c>
      <c r="C15" s="34"/>
      <c r="D15" s="34"/>
      <c r="E15" s="16"/>
      <c r="F15" s="16"/>
      <c r="G15" s="16"/>
    </row>
    <row r="16" spans="1:23" x14ac:dyDescent="0.2">
      <c r="A16" s="49" t="s">
        <v>33</v>
      </c>
      <c r="B16" s="35" t="s">
        <v>34</v>
      </c>
      <c r="C16" s="34"/>
      <c r="D16" s="34"/>
      <c r="E16" s="16"/>
      <c r="F16" s="16"/>
      <c r="G16" s="16"/>
    </row>
    <row r="17" spans="1:7" x14ac:dyDescent="0.2">
      <c r="A17" s="49" t="s">
        <v>41</v>
      </c>
      <c r="B17" s="35" t="s">
        <v>42</v>
      </c>
      <c r="C17" s="34"/>
      <c r="D17" s="34"/>
      <c r="E17" s="16"/>
      <c r="F17" s="16"/>
      <c r="G17" s="16"/>
    </row>
    <row r="18" spans="1:7" x14ac:dyDescent="0.2">
      <c r="A18" s="49" t="s">
        <v>49</v>
      </c>
      <c r="B18" s="17" t="s">
        <v>48</v>
      </c>
      <c r="E18" s="16"/>
      <c r="F18" s="16"/>
      <c r="G18" s="16"/>
    </row>
    <row r="19" spans="1:7" x14ac:dyDescent="0.2">
      <c r="A19" s="49" t="s">
        <v>50</v>
      </c>
      <c r="B19" s="17" t="s">
        <v>51</v>
      </c>
      <c r="E19" s="16"/>
      <c r="F19" s="16"/>
      <c r="G19" s="16"/>
    </row>
    <row r="20" spans="1:7" x14ac:dyDescent="0.2">
      <c r="A20" s="49" t="s">
        <v>60</v>
      </c>
      <c r="B20" s="17" t="s">
        <v>61</v>
      </c>
      <c r="E20" s="16"/>
      <c r="F20" s="16"/>
      <c r="G20" s="16"/>
    </row>
    <row r="21" spans="1:7" x14ac:dyDescent="0.2">
      <c r="A21" s="49" t="s">
        <v>62</v>
      </c>
      <c r="B21" s="17" t="s">
        <v>63</v>
      </c>
      <c r="E21" s="16"/>
      <c r="F21" s="16"/>
      <c r="G21" s="16"/>
    </row>
    <row r="22" spans="1:7" x14ac:dyDescent="0.2">
      <c r="A22" s="49" t="s">
        <v>64</v>
      </c>
      <c r="B22" s="17" t="s">
        <v>65</v>
      </c>
      <c r="E22" s="16"/>
      <c r="F22" s="16"/>
      <c r="G22" s="16"/>
    </row>
    <row r="23" spans="1:7" x14ac:dyDescent="0.2">
      <c r="A23" s="49" t="s">
        <v>80</v>
      </c>
      <c r="B23" s="17" t="s">
        <v>81</v>
      </c>
      <c r="E23" s="16"/>
      <c r="F23" s="16"/>
      <c r="G23" s="16"/>
    </row>
    <row r="24" spans="1:7" x14ac:dyDescent="0.2">
      <c r="A24" s="51" t="s">
        <v>27</v>
      </c>
      <c r="B24" s="51" t="s">
        <v>83</v>
      </c>
      <c r="E24" s="16"/>
      <c r="F24" s="16"/>
      <c r="G24" s="16"/>
    </row>
    <row r="25" spans="1:7" x14ac:dyDescent="0.2">
      <c r="A25" s="49" t="s">
        <v>84</v>
      </c>
      <c r="B25" s="17" t="s">
        <v>85</v>
      </c>
      <c r="E25" s="16"/>
      <c r="F25" s="16"/>
      <c r="G25" s="16"/>
    </row>
    <row r="26" spans="1:7" x14ac:dyDescent="0.2">
      <c r="A26" s="49" t="s">
        <v>90</v>
      </c>
      <c r="B26" s="17" t="s">
        <v>91</v>
      </c>
      <c r="E26" s="16"/>
      <c r="F26" s="16"/>
      <c r="G26" s="16"/>
    </row>
    <row r="27" spans="1:7" x14ac:dyDescent="0.2">
      <c r="A27" s="49" t="s">
        <v>92</v>
      </c>
      <c r="B27" s="17" t="s">
        <v>93</v>
      </c>
      <c r="E27" s="16"/>
      <c r="F27" s="16"/>
      <c r="G27" s="16"/>
    </row>
    <row r="28" spans="1:7" x14ac:dyDescent="0.2">
      <c r="A28" s="49" t="s">
        <v>96</v>
      </c>
      <c r="B28" s="17" t="s">
        <v>97</v>
      </c>
      <c r="E28" s="16"/>
      <c r="F28" s="16"/>
      <c r="G28" s="16"/>
    </row>
    <row r="29" spans="1:7" x14ac:dyDescent="0.2">
      <c r="A29" s="49" t="s">
        <v>98</v>
      </c>
      <c r="B29" s="17" t="s">
        <v>99</v>
      </c>
      <c r="E29" s="16"/>
      <c r="F29" s="16"/>
      <c r="G29" s="16"/>
    </row>
    <row r="30" spans="1:7" x14ac:dyDescent="0.2">
      <c r="A30" s="49" t="s">
        <v>105</v>
      </c>
      <c r="B30" s="17" t="s">
        <v>106</v>
      </c>
      <c r="E30" s="16"/>
      <c r="F30" s="16"/>
      <c r="G30" s="16"/>
    </row>
    <row r="31" spans="1:7" x14ac:dyDescent="0.2">
      <c r="A31" s="49" t="s">
        <v>109</v>
      </c>
      <c r="B31" s="17" t="s">
        <v>110</v>
      </c>
      <c r="E31" s="16"/>
      <c r="F31" s="16"/>
      <c r="G31" s="16"/>
    </row>
    <row r="32" spans="1:7" x14ac:dyDescent="0.2">
      <c r="A32" s="49" t="s">
        <v>111</v>
      </c>
      <c r="B32" s="17" t="s">
        <v>112</v>
      </c>
      <c r="E32" s="16"/>
      <c r="F32" s="16"/>
      <c r="G32" s="16"/>
    </row>
    <row r="33" spans="1:7" x14ac:dyDescent="0.2">
      <c r="A33" s="49" t="s">
        <v>113</v>
      </c>
      <c r="B33" s="17" t="s">
        <v>114</v>
      </c>
      <c r="E33" s="16"/>
      <c r="F33" s="16"/>
      <c r="G33" s="16"/>
    </row>
    <row r="34" spans="1:7" x14ac:dyDescent="0.2">
      <c r="A34" s="51" t="s">
        <v>26</v>
      </c>
      <c r="B34" s="51" t="s">
        <v>115</v>
      </c>
      <c r="E34" s="16"/>
      <c r="F34" s="16"/>
      <c r="G34" s="16"/>
    </row>
    <row r="35" spans="1:7" x14ac:dyDescent="0.2">
      <c r="A35" s="49" t="s">
        <v>116</v>
      </c>
      <c r="B35" s="17" t="s">
        <v>117</v>
      </c>
      <c r="E35" s="16"/>
      <c r="F35" s="16"/>
      <c r="G35" s="16"/>
    </row>
    <row r="36" spans="1:7" x14ac:dyDescent="0.2">
      <c r="A36" s="49"/>
      <c r="B36" s="17"/>
      <c r="E36" s="16"/>
      <c r="F36" s="16"/>
      <c r="G36" s="16"/>
    </row>
    <row r="37" spans="1:7" x14ac:dyDescent="0.2">
      <c r="A37" s="49"/>
      <c r="B37" s="17"/>
      <c r="E37" s="16"/>
      <c r="F37" s="16"/>
      <c r="G37" s="16"/>
    </row>
    <row r="38" spans="1:7" x14ac:dyDescent="0.2">
      <c r="A38" s="49"/>
      <c r="B38" s="17"/>
      <c r="E38" s="16"/>
      <c r="F38" s="16"/>
      <c r="G38" s="16"/>
    </row>
    <row r="39" spans="1:7" x14ac:dyDescent="0.2">
      <c r="A39" s="49"/>
      <c r="B39" s="17"/>
      <c r="E39" s="16"/>
      <c r="F39" s="16"/>
      <c r="G39" s="16"/>
    </row>
    <row r="40" spans="1:7" x14ac:dyDescent="0.2">
      <c r="A40" s="17"/>
      <c r="B40" s="17"/>
      <c r="E40" s="16"/>
      <c r="F40" s="16"/>
      <c r="G40" s="16"/>
    </row>
    <row r="41" spans="1:7" x14ac:dyDescent="0.2">
      <c r="A41" s="17"/>
      <c r="B41" s="17"/>
      <c r="E41" s="16"/>
      <c r="F41" s="16"/>
      <c r="G41" s="16"/>
    </row>
    <row r="42" spans="1:7" x14ac:dyDescent="0.2">
      <c r="A42" s="17"/>
      <c r="B42" s="18"/>
      <c r="E42" s="16"/>
      <c r="F42" s="16"/>
      <c r="G42" s="16"/>
    </row>
    <row r="43" spans="1:7" x14ac:dyDescent="0.2">
      <c r="A43" s="17"/>
      <c r="B43" s="18"/>
      <c r="E43" s="16"/>
      <c r="F43" s="16"/>
      <c r="G43" s="16"/>
    </row>
    <row r="44" spans="1:7" x14ac:dyDescent="0.2">
      <c r="A44" s="17"/>
      <c r="B44" s="18"/>
      <c r="E44" s="16"/>
      <c r="F44" s="16"/>
      <c r="G44" s="16"/>
    </row>
    <row r="45" spans="1:7" x14ac:dyDescent="0.2">
      <c r="A45" s="17"/>
      <c r="B45" s="18"/>
      <c r="E45" s="16"/>
      <c r="F45" s="16"/>
      <c r="G45" s="16"/>
    </row>
    <row r="46" spans="1:7" x14ac:dyDescent="0.2">
      <c r="A46" s="17"/>
      <c r="B46" s="18"/>
      <c r="E46" s="16"/>
      <c r="F46" s="16"/>
      <c r="G46" s="16"/>
    </row>
    <row r="47" spans="1:7" x14ac:dyDescent="0.2">
      <c r="A47" s="17"/>
      <c r="B47" s="18"/>
    </row>
    <row r="48" spans="1:7" x14ac:dyDescent="0.2">
      <c r="A48" s="17"/>
      <c r="B48" s="18"/>
    </row>
    <row r="49" spans="1:2" x14ac:dyDescent="0.2">
      <c r="A49" s="17"/>
      <c r="B49" s="18"/>
    </row>
    <row r="50" spans="1:2" x14ac:dyDescent="0.2">
      <c r="A50" s="17"/>
      <c r="B50" s="18"/>
    </row>
    <row r="51" spans="1:2" x14ac:dyDescent="0.2">
      <c r="A51" s="17"/>
      <c r="B51" s="18"/>
    </row>
    <row r="52" spans="1:2" x14ac:dyDescent="0.2">
      <c r="A52" s="17"/>
      <c r="B52" s="18"/>
    </row>
    <row r="53" spans="1:2" x14ac:dyDescent="0.2">
      <c r="A53" s="17"/>
      <c r="B53" s="18"/>
    </row>
    <row r="54" spans="1:2" x14ac:dyDescent="0.2">
      <c r="A54" s="17"/>
      <c r="B54" s="18"/>
    </row>
    <row r="55" spans="1:2" x14ac:dyDescent="0.2">
      <c r="A55" s="17"/>
      <c r="B55" s="18"/>
    </row>
    <row r="56" spans="1:2" x14ac:dyDescent="0.2">
      <c r="A56" s="17"/>
      <c r="B56" s="18"/>
    </row>
    <row r="57" spans="1:2" x14ac:dyDescent="0.2">
      <c r="A57" s="17"/>
      <c r="B57" s="18"/>
    </row>
    <row r="58" spans="1:2" x14ac:dyDescent="0.2">
      <c r="A58" s="17"/>
      <c r="B58" s="18"/>
    </row>
    <row r="59" spans="1:2" x14ac:dyDescent="0.2">
      <c r="A59" s="17"/>
      <c r="B59" s="18"/>
    </row>
    <row r="60" spans="1:2" x14ac:dyDescent="0.2">
      <c r="A60" s="17"/>
      <c r="B60" s="18"/>
    </row>
    <row r="61" spans="1:2" x14ac:dyDescent="0.2">
      <c r="A61" s="17"/>
      <c r="B61" s="18"/>
    </row>
    <row r="62" spans="1:2" x14ac:dyDescent="0.2">
      <c r="A62" s="17"/>
      <c r="B62" s="18"/>
    </row>
    <row r="63" spans="1:2" x14ac:dyDescent="0.2">
      <c r="A63" s="17"/>
      <c r="B63" s="18"/>
    </row>
    <row r="64" spans="1:2" x14ac:dyDescent="0.2">
      <c r="A64" s="17"/>
      <c r="B64" s="18"/>
    </row>
    <row r="65" spans="1:2" x14ac:dyDescent="0.2">
      <c r="A65" s="17"/>
      <c r="B65" s="18"/>
    </row>
    <row r="66" spans="1:2" x14ac:dyDescent="0.2">
      <c r="A66" s="17"/>
      <c r="B66" s="18"/>
    </row>
    <row r="67" spans="1:2" x14ac:dyDescent="0.2">
      <c r="A67" s="17"/>
      <c r="B67" s="18"/>
    </row>
    <row r="68" spans="1:2" x14ac:dyDescent="0.2">
      <c r="A68" s="17"/>
      <c r="B68" s="18"/>
    </row>
    <row r="69" spans="1:2" x14ac:dyDescent="0.2">
      <c r="A69" s="17"/>
      <c r="B69" s="18"/>
    </row>
    <row r="70" spans="1:2" x14ac:dyDescent="0.2">
      <c r="A70" s="17"/>
      <c r="B70" s="18"/>
    </row>
    <row r="71" spans="1:2" x14ac:dyDescent="0.2">
      <c r="A71" s="17"/>
      <c r="B71" s="18"/>
    </row>
  </sheetData>
  <mergeCells count="1">
    <mergeCell ref="B3:D3"/>
  </mergeCells>
  <phoneticPr fontId="2" type="noConversion"/>
  <hyperlinks>
    <hyperlink ref="A8" location="Ark1!A1" display="III.1"/>
    <hyperlink ref="A9" location="Ark2!A1" display="III.2"/>
    <hyperlink ref="A10:A14" location="Ark3!A1" display="III.3"/>
    <hyperlink ref="A11" location="Ark4!A1" display="III.5"/>
    <hyperlink ref="A12" location="Ark5!A1" display="III.6"/>
    <hyperlink ref="A13" location="Ark6!A1" display="III.7"/>
    <hyperlink ref="A14" location="Ark7!A1" display="III.8"/>
    <hyperlink ref="A16" location="Ark8!A1" display="III.9"/>
    <hyperlink ref="A17" location="Ark9!A1" display="III.10"/>
    <hyperlink ref="A18" location="Ark10!A1" display="III.11"/>
    <hyperlink ref="A19" location="Ark11!A1" display="III.12"/>
    <hyperlink ref="A20" location="Ark12!A1" display="III.13"/>
    <hyperlink ref="A21" location="Ark13!A1" display="III.14"/>
    <hyperlink ref="A22" location="Ark14!A1" display="III.15"/>
    <hyperlink ref="A23" location="Ark15!A1" display="III.16"/>
    <hyperlink ref="A25" location="Ark16!A1" display="III.17"/>
    <hyperlink ref="A26" location="Ark17!A1" display="III.18"/>
    <hyperlink ref="A27" location="Ark18!A1" display="III.19"/>
    <hyperlink ref="A28" location="Ark19!A1" display="III.20"/>
    <hyperlink ref="A29" location="Ark20!A1" display="III.21"/>
    <hyperlink ref="A30" location="Ark21!A1" display="III.22"/>
    <hyperlink ref="A31" location="Ark22!A1" display="III.23"/>
    <hyperlink ref="A32" location="Ark23!A1" display="III.24"/>
    <hyperlink ref="A33" location="Ark24!A1" display="III.25"/>
    <hyperlink ref="A35" location="Ark25!A1" display="III.26"/>
  </hyperlink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41</v>
      </c>
      <c r="B1" s="37" t="s">
        <v>42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46">
        <v>0.2475163466233434</v>
      </c>
      <c r="C4" s="46">
        <v>-1.6973049694277866</v>
      </c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0.19285837014579457</v>
      </c>
      <c r="C5" s="46">
        <v>-1.6973049694277866</v>
      </c>
      <c r="E5" s="29"/>
      <c r="G5" s="25"/>
    </row>
    <row r="6" spans="1:11" x14ac:dyDescent="0.2">
      <c r="A6" s="38">
        <f t="shared" si="0"/>
        <v>1982</v>
      </c>
      <c r="B6" s="46">
        <v>-1.9650833880137338E-2</v>
      </c>
      <c r="C6" s="46">
        <v>-1.6973049694277866</v>
      </c>
      <c r="E6" s="29"/>
    </row>
    <row r="7" spans="1:11" x14ac:dyDescent="0.2">
      <c r="A7" s="38">
        <f t="shared" si="0"/>
        <v>1983</v>
      </c>
      <c r="B7" s="46">
        <v>1.3131409903907404E-2</v>
      </c>
      <c r="C7" s="46">
        <v>-1.6973049694277866</v>
      </c>
      <c r="E7" s="29"/>
    </row>
    <row r="8" spans="1:11" x14ac:dyDescent="0.2">
      <c r="A8" s="38">
        <f t="shared" si="0"/>
        <v>1984</v>
      </c>
      <c r="B8" s="46">
        <v>6.8882544183564792E-2</v>
      </c>
      <c r="C8" s="46">
        <v>-1.6973049694277866</v>
      </c>
      <c r="E8" s="29"/>
    </row>
    <row r="9" spans="1:11" x14ac:dyDescent="0.2">
      <c r="A9" s="38">
        <f t="shared" si="0"/>
        <v>1985</v>
      </c>
      <c r="B9" s="46">
        <v>-0.189514677002625</v>
      </c>
      <c r="C9" s="46">
        <v>-1.6973049694277866</v>
      </c>
      <c r="E9" s="29"/>
    </row>
    <row r="10" spans="1:11" x14ac:dyDescent="0.2">
      <c r="A10" s="38">
        <f t="shared" si="0"/>
        <v>1986</v>
      </c>
      <c r="B10" s="46">
        <v>-0.52916198856803498</v>
      </c>
      <c r="C10" s="46">
        <v>-1.6973049694277866</v>
      </c>
      <c r="E10" s="29"/>
    </row>
    <row r="11" spans="1:11" x14ac:dyDescent="0.2">
      <c r="A11" s="38">
        <f t="shared" si="0"/>
        <v>1987</v>
      </c>
      <c r="B11" s="46">
        <v>-0.91207429687328745</v>
      </c>
      <c r="C11" s="46">
        <v>-1.6973049694277866</v>
      </c>
      <c r="E11" s="29"/>
    </row>
    <row r="12" spans="1:11" x14ac:dyDescent="0.2">
      <c r="A12" s="38">
        <f t="shared" si="0"/>
        <v>1988</v>
      </c>
      <c r="B12" s="46">
        <v>-0.94682573583263574</v>
      </c>
      <c r="C12" s="46">
        <v>-1.6973049694277866</v>
      </c>
      <c r="E12" s="29"/>
    </row>
    <row r="13" spans="1:11" x14ac:dyDescent="0.2">
      <c r="A13" s="38">
        <f t="shared" si="0"/>
        <v>1989</v>
      </c>
      <c r="B13" s="46">
        <v>-1.198191469154281</v>
      </c>
      <c r="C13" s="46">
        <v>-1.6973049694277866</v>
      </c>
      <c r="E13" s="29"/>
    </row>
    <row r="14" spans="1:11" x14ac:dyDescent="0.2">
      <c r="A14" s="38">
        <f t="shared" si="0"/>
        <v>1990</v>
      </c>
      <c r="B14" s="46">
        <v>-1.2317688885535136</v>
      </c>
      <c r="C14" s="46">
        <v>-1.6973049694277866</v>
      </c>
      <c r="E14" s="29"/>
    </row>
    <row r="15" spans="1:11" x14ac:dyDescent="0.2">
      <c r="A15" s="38">
        <f t="shared" si="0"/>
        <v>1991</v>
      </c>
      <c r="B15" s="46">
        <v>-1.4579620173143675</v>
      </c>
      <c r="C15" s="46">
        <v>-1.6973049694277866</v>
      </c>
      <c r="E15" s="29"/>
    </row>
    <row r="16" spans="1:11" x14ac:dyDescent="0.2">
      <c r="A16" s="38">
        <f t="shared" si="0"/>
        <v>1992</v>
      </c>
      <c r="B16" s="46">
        <v>-1.6433907668935803</v>
      </c>
      <c r="C16" s="46">
        <v>-1.6973049694277866</v>
      </c>
      <c r="E16" s="29"/>
    </row>
    <row r="17" spans="1:5" x14ac:dyDescent="0.2">
      <c r="A17" s="38">
        <f t="shared" si="0"/>
        <v>1993</v>
      </c>
      <c r="B17" s="46">
        <v>-1.7706485918591024</v>
      </c>
      <c r="C17" s="46">
        <v>-1.6973049694277866</v>
      </c>
      <c r="E17" s="29"/>
    </row>
    <row r="18" spans="1:5" x14ac:dyDescent="0.2">
      <c r="A18" s="38">
        <f t="shared" si="0"/>
        <v>1994</v>
      </c>
      <c r="B18" s="46">
        <v>-1.8084329994810564</v>
      </c>
      <c r="C18" s="46">
        <v>-1.6973049694277866</v>
      </c>
      <c r="E18" s="29"/>
    </row>
    <row r="19" spans="1:5" x14ac:dyDescent="0.2">
      <c r="A19" s="38">
        <f t="shared" si="0"/>
        <v>1995</v>
      </c>
      <c r="B19" s="46">
        <v>-1.8671646607157231</v>
      </c>
      <c r="C19" s="46">
        <v>-1.6973049694277866</v>
      </c>
      <c r="E19" s="29"/>
    </row>
    <row r="20" spans="1:5" x14ac:dyDescent="0.2">
      <c r="A20" s="38">
        <f t="shared" si="0"/>
        <v>1996</v>
      </c>
      <c r="B20" s="46">
        <v>-2.2891844929408163</v>
      </c>
      <c r="C20" s="46">
        <v>-1.6973049694277866</v>
      </c>
      <c r="E20" s="29"/>
    </row>
    <row r="21" spans="1:5" x14ac:dyDescent="0.2">
      <c r="A21" s="38">
        <f t="shared" ref="A21:A36" si="1">A20+1</f>
        <v>1997</v>
      </c>
      <c r="B21" s="46">
        <v>-2.5458141806852921</v>
      </c>
      <c r="C21" s="46">
        <v>-1.6973049694277866</v>
      </c>
      <c r="E21" s="29"/>
    </row>
    <row r="22" spans="1:5" x14ac:dyDescent="0.2">
      <c r="A22" s="38">
        <f t="shared" si="1"/>
        <v>1998</v>
      </c>
      <c r="B22" s="46">
        <v>-2.2303868264708027</v>
      </c>
      <c r="C22" s="46">
        <v>-1.6973049694277866</v>
      </c>
      <c r="E22" s="29"/>
    </row>
    <row r="23" spans="1:5" x14ac:dyDescent="0.2">
      <c r="A23" s="38">
        <f t="shared" si="1"/>
        <v>1999</v>
      </c>
      <c r="B23" s="46">
        <v>-2.8078665968241907</v>
      </c>
      <c r="C23" s="46">
        <v>-1.6973049694277866</v>
      </c>
      <c r="E23" s="29"/>
    </row>
    <row r="24" spans="1:5" x14ac:dyDescent="0.2">
      <c r="A24" s="38">
        <f t="shared" si="1"/>
        <v>2000</v>
      </c>
      <c r="B24" s="46">
        <v>-3.4211487185637228</v>
      </c>
      <c r="C24" s="46">
        <v>-1.6973049694277866</v>
      </c>
      <c r="E24" s="29"/>
    </row>
    <row r="25" spans="1:5" x14ac:dyDescent="0.2">
      <c r="A25" s="38">
        <f t="shared" si="1"/>
        <v>2001</v>
      </c>
      <c r="B25" s="46">
        <v>-3.0840768955146558</v>
      </c>
      <c r="C25" s="46">
        <v>-1.6973049694277866</v>
      </c>
      <c r="E25" s="29"/>
    </row>
    <row r="26" spans="1:5" x14ac:dyDescent="0.2">
      <c r="A26" s="38">
        <f t="shared" si="1"/>
        <v>2002</v>
      </c>
      <c r="B26" s="46">
        <v>-3.2211540882739387</v>
      </c>
      <c r="C26" s="46">
        <v>-1.6973049694277866</v>
      </c>
      <c r="E26" s="29"/>
    </row>
    <row r="27" spans="1:5" x14ac:dyDescent="0.2">
      <c r="A27" s="38">
        <f t="shared" si="1"/>
        <v>2003</v>
      </c>
      <c r="B27" s="46">
        <v>-3.0814951710942338</v>
      </c>
      <c r="C27" s="46">
        <v>-1.6973049694277866</v>
      </c>
      <c r="E27" s="29"/>
    </row>
    <row r="28" spans="1:5" x14ac:dyDescent="0.2">
      <c r="A28" s="38">
        <f t="shared" si="1"/>
        <v>2004</v>
      </c>
      <c r="B28" s="46">
        <v>-3.5387785216200984</v>
      </c>
      <c r="C28" s="46">
        <v>-1.6973049694277866</v>
      </c>
      <c r="E28" s="29"/>
    </row>
    <row r="29" spans="1:5" x14ac:dyDescent="0.2">
      <c r="A29" s="38">
        <f t="shared" si="1"/>
        <v>2005</v>
      </c>
      <c r="B29" s="46">
        <v>-3.4418707155849702</v>
      </c>
      <c r="C29" s="46">
        <v>-1.6973049694277866</v>
      </c>
      <c r="E29" s="29"/>
    </row>
    <row r="30" spans="1:5" x14ac:dyDescent="0.2">
      <c r="A30" s="38">
        <f t="shared" si="1"/>
        <v>2006</v>
      </c>
      <c r="B30" s="46">
        <v>-3.0056110791798014</v>
      </c>
      <c r="C30" s="46">
        <v>-1.6973049694277866</v>
      </c>
      <c r="E30" s="29"/>
    </row>
    <row r="31" spans="1:5" x14ac:dyDescent="0.2">
      <c r="A31" s="38">
        <f t="shared" si="1"/>
        <v>2007</v>
      </c>
      <c r="B31" s="46">
        <v>-2.5680557405582731</v>
      </c>
      <c r="C31" s="46">
        <v>-1.6973049694277866</v>
      </c>
      <c r="E31" s="29"/>
    </row>
    <row r="32" spans="1:5" x14ac:dyDescent="0.2">
      <c r="A32" s="38">
        <f t="shared" si="1"/>
        <v>2008</v>
      </c>
      <c r="B32" s="46">
        <v>-2.1512058306395487</v>
      </c>
      <c r="C32" s="46">
        <v>-1.6973049694277866</v>
      </c>
      <c r="E32" s="29"/>
    </row>
    <row r="33" spans="1:5" x14ac:dyDescent="0.2">
      <c r="A33" s="38">
        <f t="shared" si="1"/>
        <v>2009</v>
      </c>
      <c r="B33" s="46">
        <v>-1.9098024577524058</v>
      </c>
      <c r="C33" s="46">
        <v>-1.6973049694277866</v>
      </c>
      <c r="E33" s="29"/>
    </row>
    <row r="34" spans="1:5" x14ac:dyDescent="0.2">
      <c r="A34" s="38">
        <f t="shared" si="1"/>
        <v>2010</v>
      </c>
      <c r="B34" s="46">
        <v>-1.7773934440170387</v>
      </c>
      <c r="C34" s="46">
        <v>-1.6973049694277866</v>
      </c>
      <c r="E34" s="29"/>
    </row>
    <row r="35" spans="1:5" x14ac:dyDescent="0.2">
      <c r="A35" s="38">
        <f t="shared" si="1"/>
        <v>2011</v>
      </c>
      <c r="B35" s="46">
        <v>-1.5269685287228423</v>
      </c>
      <c r="C35" s="46">
        <v>-1.6973049694277866</v>
      </c>
      <c r="E35" s="29"/>
    </row>
    <row r="36" spans="1:5" x14ac:dyDescent="0.2">
      <c r="A36" s="38">
        <f t="shared" si="1"/>
        <v>2012</v>
      </c>
      <c r="B36" s="46">
        <v>-1.2891555220734916</v>
      </c>
      <c r="C36" s="46">
        <v>-1.6973049694277866</v>
      </c>
      <c r="E36" s="29"/>
    </row>
    <row r="37" spans="1:5" x14ac:dyDescent="0.2">
      <c r="A37" s="38">
        <f t="shared" ref="A37:A39" si="2">A36+1</f>
        <v>2013</v>
      </c>
      <c r="B37" s="46">
        <v>-0.94006328662415584</v>
      </c>
      <c r="C37" s="46">
        <v>-1.6973049694277866</v>
      </c>
      <c r="E37" s="29"/>
    </row>
    <row r="38" spans="1:5" x14ac:dyDescent="0.2">
      <c r="A38" s="38">
        <f t="shared" si="2"/>
        <v>2014</v>
      </c>
      <c r="B38" s="46">
        <v>-0.72846952768006579</v>
      </c>
      <c r="C38" s="46">
        <v>-1.6973049694277866</v>
      </c>
      <c r="E38" s="29"/>
    </row>
    <row r="39" spans="1:5" x14ac:dyDescent="0.2">
      <c r="A39" s="38">
        <f t="shared" si="2"/>
        <v>2015</v>
      </c>
      <c r="B39" s="46">
        <v>-0.54725770325711964</v>
      </c>
      <c r="C39" s="46">
        <v>-1.6973049694277866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2.28515625" style="7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49</v>
      </c>
      <c r="B1" s="37" t="s">
        <v>48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44</v>
      </c>
      <c r="C2" s="52" t="s">
        <v>45</v>
      </c>
      <c r="D2" s="5" t="s">
        <v>46</v>
      </c>
      <c r="E2" s="39" t="s">
        <v>47</v>
      </c>
      <c r="F2" s="23"/>
      <c r="G2" s="23"/>
      <c r="H2" s="26"/>
      <c r="I2" s="26"/>
      <c r="J2" s="26"/>
      <c r="K2" s="26"/>
    </row>
    <row r="3" spans="1:11" x14ac:dyDescent="0.2">
      <c r="B3" s="63" t="s">
        <v>43</v>
      </c>
      <c r="C3" s="63"/>
      <c r="D3" s="63"/>
      <c r="E3" s="63"/>
    </row>
    <row r="4" spans="1:11" x14ac:dyDescent="0.2">
      <c r="A4" s="38">
        <v>1980</v>
      </c>
      <c r="B4" s="53">
        <v>0.24751634662334299</v>
      </c>
      <c r="C4" s="53">
        <v>-1.643282155093033</v>
      </c>
      <c r="D4" s="53">
        <v>0.15126191517491433</v>
      </c>
      <c r="E4" s="53">
        <v>-0.9024476291150102</v>
      </c>
      <c r="F4" s="25"/>
      <c r="G4" s="25"/>
    </row>
    <row r="5" spans="1:11" x14ac:dyDescent="0.2">
      <c r="A5" s="38">
        <f t="shared" ref="A5:A20" si="0">A4+1</f>
        <v>1981</v>
      </c>
      <c r="B5" s="53">
        <v>0.19285837014579457</v>
      </c>
      <c r="C5" s="53">
        <v>-1.643282155093033</v>
      </c>
      <c r="D5" s="53">
        <v>1.1779107985122191E-2</v>
      </c>
      <c r="E5" s="53">
        <v>-0.9024476291150102</v>
      </c>
      <c r="G5" s="25"/>
    </row>
    <row r="6" spans="1:11" x14ac:dyDescent="0.2">
      <c r="A6" s="38">
        <f t="shared" si="0"/>
        <v>1982</v>
      </c>
      <c r="B6" s="53">
        <v>-1.9650833880137338E-2</v>
      </c>
      <c r="C6" s="53">
        <v>-1.643282155093033</v>
      </c>
      <c r="D6" s="53">
        <v>-0.2751775980166235</v>
      </c>
      <c r="E6" s="53">
        <v>-0.9024476291150102</v>
      </c>
    </row>
    <row r="7" spans="1:11" x14ac:dyDescent="0.2">
      <c r="A7" s="38">
        <f t="shared" si="0"/>
        <v>1983</v>
      </c>
      <c r="B7" s="53">
        <v>1.3131409903907404E-2</v>
      </c>
      <c r="C7" s="53">
        <v>-1.643282155093033</v>
      </c>
      <c r="D7" s="53">
        <v>-0.15568792904212139</v>
      </c>
      <c r="E7" s="53">
        <v>-0.9024476291150102</v>
      </c>
    </row>
    <row r="8" spans="1:11" x14ac:dyDescent="0.2">
      <c r="A8" s="38">
        <f t="shared" si="0"/>
        <v>1984</v>
      </c>
      <c r="B8" s="53">
        <v>6.8882544183564792E-2</v>
      </c>
      <c r="C8" s="53">
        <v>-1.643282155093033</v>
      </c>
      <c r="D8" s="53">
        <v>-9.9952736620538205E-2</v>
      </c>
      <c r="E8" s="53">
        <v>-0.9024476291150102</v>
      </c>
    </row>
    <row r="9" spans="1:11" x14ac:dyDescent="0.2">
      <c r="A9" s="38">
        <f t="shared" si="0"/>
        <v>1985</v>
      </c>
      <c r="B9" s="53">
        <v>-0.189514677002625</v>
      </c>
      <c r="C9" s="53">
        <v>-1.643282155093033</v>
      </c>
      <c r="D9" s="53">
        <v>-0.37936890490700848</v>
      </c>
      <c r="E9" s="53">
        <v>-0.9024476291150102</v>
      </c>
    </row>
    <row r="10" spans="1:11" x14ac:dyDescent="0.2">
      <c r="A10" s="38">
        <f t="shared" si="0"/>
        <v>1986</v>
      </c>
      <c r="B10" s="53">
        <v>-0.52916198856803498</v>
      </c>
      <c r="C10" s="53">
        <v>-1.643282155093033</v>
      </c>
      <c r="D10" s="53">
        <v>-0.1183365672398662</v>
      </c>
      <c r="E10" s="53">
        <v>-0.9024476291150102</v>
      </c>
    </row>
    <row r="11" spans="1:11" x14ac:dyDescent="0.2">
      <c r="A11" s="38">
        <f t="shared" si="0"/>
        <v>1987</v>
      </c>
      <c r="B11" s="53">
        <v>-0.91207429687328745</v>
      </c>
      <c r="C11" s="53">
        <v>-1.643282155093033</v>
      </c>
      <c r="D11" s="53">
        <v>-0.10105454436134431</v>
      </c>
      <c r="E11" s="53">
        <v>-0.9024476291150102</v>
      </c>
    </row>
    <row r="12" spans="1:11" x14ac:dyDescent="0.2">
      <c r="A12" s="38">
        <f t="shared" si="0"/>
        <v>1988</v>
      </c>
      <c r="B12" s="53">
        <v>-0.94682573583263574</v>
      </c>
      <c r="C12" s="53">
        <v>-1.643282155093033</v>
      </c>
      <c r="D12" s="53">
        <v>4.5983513403715891E-2</v>
      </c>
      <c r="E12" s="53">
        <v>-0.9024476291150102</v>
      </c>
    </row>
    <row r="13" spans="1:11" x14ac:dyDescent="0.2">
      <c r="A13" s="38">
        <f t="shared" si="0"/>
        <v>1989</v>
      </c>
      <c r="B13" s="53">
        <v>-1.198191469154281</v>
      </c>
      <c r="C13" s="53">
        <v>-1.643282155093033</v>
      </c>
      <c r="D13" s="53">
        <v>-0.15994959438662548</v>
      </c>
      <c r="E13" s="53">
        <v>-0.9024476291150102</v>
      </c>
    </row>
    <row r="14" spans="1:11" x14ac:dyDescent="0.2">
      <c r="A14" s="38">
        <f t="shared" si="0"/>
        <v>1990</v>
      </c>
      <c r="B14" s="53">
        <v>-1.2317688885535136</v>
      </c>
      <c r="C14" s="53">
        <v>-1.643282155093033</v>
      </c>
      <c r="D14" s="53">
        <v>-0.25012941128857996</v>
      </c>
      <c r="E14" s="53">
        <v>-0.9024476291150102</v>
      </c>
    </row>
    <row r="15" spans="1:11" x14ac:dyDescent="0.2">
      <c r="A15" s="38">
        <f t="shared" si="0"/>
        <v>1991</v>
      </c>
      <c r="B15" s="53">
        <v>-1.4579620173143675</v>
      </c>
      <c r="C15" s="53">
        <v>-1.643282155093033</v>
      </c>
      <c r="D15" s="53">
        <v>-0.20408492962658156</v>
      </c>
      <c r="E15" s="53">
        <v>-0.9024476291150102</v>
      </c>
    </row>
    <row r="16" spans="1:11" x14ac:dyDescent="0.2">
      <c r="A16" s="38">
        <f t="shared" si="0"/>
        <v>1992</v>
      </c>
      <c r="B16" s="53">
        <v>-1.6433907668935803</v>
      </c>
      <c r="C16" s="53">
        <v>-1.643282155093033</v>
      </c>
      <c r="D16" s="53">
        <v>-0.21016795031107366</v>
      </c>
      <c r="E16" s="53">
        <v>-0.9024476291150102</v>
      </c>
    </row>
    <row r="17" spans="1:5" x14ac:dyDescent="0.2">
      <c r="A17" s="38">
        <f t="shared" si="0"/>
        <v>1993</v>
      </c>
      <c r="B17" s="53">
        <v>-1.7706485918591024</v>
      </c>
      <c r="C17" s="53">
        <v>-1.643282155093033</v>
      </c>
      <c r="D17" s="53">
        <v>-0.13594033923423968</v>
      </c>
      <c r="E17" s="53">
        <v>-0.9024476291150102</v>
      </c>
    </row>
    <row r="18" spans="1:5" x14ac:dyDescent="0.2">
      <c r="A18" s="38">
        <f t="shared" si="0"/>
        <v>1994</v>
      </c>
      <c r="B18" s="53">
        <v>-1.8084329994810564</v>
      </c>
      <c r="C18" s="53">
        <v>-1.643282155093033</v>
      </c>
      <c r="D18" s="53">
        <v>-8.7269886382227102E-2</v>
      </c>
      <c r="E18" s="53">
        <v>-0.9024476291150102</v>
      </c>
    </row>
    <row r="19" spans="1:5" x14ac:dyDescent="0.2">
      <c r="A19" s="38">
        <f t="shared" si="0"/>
        <v>1995</v>
      </c>
      <c r="B19" s="53">
        <v>-1.8671646607157231</v>
      </c>
      <c r="C19" s="53">
        <v>-1.643282155093033</v>
      </c>
      <c r="D19" s="53">
        <v>-7.6593708332609742E-2</v>
      </c>
      <c r="E19" s="53">
        <v>-0.9024476291150102</v>
      </c>
    </row>
    <row r="20" spans="1:5" x14ac:dyDescent="0.2">
      <c r="A20" s="38">
        <f t="shared" si="0"/>
        <v>1996</v>
      </c>
      <c r="B20" s="53">
        <v>-2.2891844929408163</v>
      </c>
      <c r="C20" s="53">
        <v>-1.643282155093033</v>
      </c>
      <c r="D20" s="53">
        <v>-0.36307654978199011</v>
      </c>
      <c r="E20" s="53">
        <v>-0.9024476291150102</v>
      </c>
    </row>
    <row r="21" spans="1:5" x14ac:dyDescent="0.2">
      <c r="A21" s="38">
        <f t="shared" ref="A21:A36" si="1">A20+1</f>
        <v>1997</v>
      </c>
      <c r="B21" s="53">
        <v>-2.5458141806852921</v>
      </c>
      <c r="C21" s="53">
        <v>-1.643282155093033</v>
      </c>
      <c r="D21" s="53">
        <v>-0.46543800915952743</v>
      </c>
      <c r="E21" s="53">
        <v>-0.9024476291150102</v>
      </c>
    </row>
    <row r="22" spans="1:5" x14ac:dyDescent="0.2">
      <c r="A22" s="38">
        <f t="shared" si="1"/>
        <v>1998</v>
      </c>
      <c r="B22" s="53">
        <v>-2.2303868264708027</v>
      </c>
      <c r="C22" s="53">
        <v>-1.643282155093033</v>
      </c>
      <c r="D22" s="53">
        <v>-0.17044017308775469</v>
      </c>
      <c r="E22" s="53">
        <v>-0.9024476291150102</v>
      </c>
    </row>
    <row r="23" spans="1:5" x14ac:dyDescent="0.2">
      <c r="A23" s="38">
        <f t="shared" si="1"/>
        <v>1999</v>
      </c>
      <c r="B23" s="53">
        <v>-2.8078665968241907</v>
      </c>
      <c r="C23" s="53">
        <v>-1.643282155093033</v>
      </c>
      <c r="D23" s="53">
        <v>-0.57728222075985824</v>
      </c>
      <c r="E23" s="53">
        <v>-0.9024476291150102</v>
      </c>
    </row>
    <row r="24" spans="1:5" x14ac:dyDescent="0.2">
      <c r="A24" s="38">
        <f t="shared" si="1"/>
        <v>2000</v>
      </c>
      <c r="B24" s="53">
        <v>-3.4211487185637228</v>
      </c>
      <c r="C24" s="53">
        <v>-1.643282155093033</v>
      </c>
      <c r="D24" s="53">
        <v>-1.8803899580379104</v>
      </c>
      <c r="E24" s="53">
        <v>-0.9024476291150102</v>
      </c>
    </row>
    <row r="25" spans="1:5" x14ac:dyDescent="0.2">
      <c r="A25" s="38">
        <f t="shared" si="1"/>
        <v>2001</v>
      </c>
      <c r="B25" s="53">
        <v>-3.0840768955146558</v>
      </c>
      <c r="C25" s="53">
        <v>-1.643282155093033</v>
      </c>
      <c r="D25" s="53">
        <v>-1.4599446164345409</v>
      </c>
      <c r="E25" s="53">
        <v>-0.9024476291150102</v>
      </c>
    </row>
    <row r="26" spans="1:5" x14ac:dyDescent="0.2">
      <c r="A26" s="38">
        <f t="shared" si="1"/>
        <v>2002</v>
      </c>
      <c r="B26" s="53">
        <v>-3.2211540882739387</v>
      </c>
      <c r="C26" s="53">
        <v>-1.643282155093033</v>
      </c>
      <c r="D26" s="53">
        <v>-1.3805119725215933</v>
      </c>
      <c r="E26" s="53">
        <v>-0.9024476291150102</v>
      </c>
    </row>
    <row r="27" spans="1:5" x14ac:dyDescent="0.2">
      <c r="A27" s="38">
        <f t="shared" si="1"/>
        <v>2003</v>
      </c>
      <c r="B27" s="53">
        <v>-3.0814951710942338</v>
      </c>
      <c r="C27" s="53">
        <v>-1.643282155093033</v>
      </c>
      <c r="D27" s="53">
        <v>-1.2807062601661665</v>
      </c>
      <c r="E27" s="53">
        <v>-0.9024476291150102</v>
      </c>
    </row>
    <row r="28" spans="1:5" x14ac:dyDescent="0.2">
      <c r="A28" s="38">
        <f t="shared" si="1"/>
        <v>2004</v>
      </c>
      <c r="B28" s="53">
        <v>-3.5387785216200984</v>
      </c>
      <c r="C28" s="53">
        <v>-1.643282155093033</v>
      </c>
      <c r="D28" s="53">
        <v>-1.7247186422850982</v>
      </c>
      <c r="E28" s="53">
        <v>-0.9024476291150102</v>
      </c>
    </row>
    <row r="29" spans="1:5" x14ac:dyDescent="0.2">
      <c r="A29" s="38">
        <f t="shared" si="1"/>
        <v>2005</v>
      </c>
      <c r="B29" s="53">
        <v>-3.4418707155849702</v>
      </c>
      <c r="C29" s="53">
        <v>-1.643282155093033</v>
      </c>
      <c r="D29" s="53">
        <v>-2.5339902546305639</v>
      </c>
      <c r="E29" s="53">
        <v>-0.9024476291150102</v>
      </c>
    </row>
    <row r="30" spans="1:5" x14ac:dyDescent="0.2">
      <c r="A30" s="38">
        <f t="shared" si="1"/>
        <v>2006</v>
      </c>
      <c r="B30" s="53">
        <v>-3.0056110791798014</v>
      </c>
      <c r="C30" s="53">
        <v>-1.643282155093033</v>
      </c>
      <c r="D30" s="53">
        <v>-2.7380428708998608</v>
      </c>
      <c r="E30" s="53">
        <v>-0.9024476291150102</v>
      </c>
    </row>
    <row r="31" spans="1:5" x14ac:dyDescent="0.2">
      <c r="A31" s="38">
        <f t="shared" si="1"/>
        <v>2007</v>
      </c>
      <c r="B31" s="53">
        <v>-2.5680557405582731</v>
      </c>
      <c r="C31" s="53">
        <v>-1.643282155093033</v>
      </c>
      <c r="D31" s="53">
        <v>-2.5642308543889767</v>
      </c>
      <c r="E31" s="53">
        <v>-0.9024476291150102</v>
      </c>
    </row>
    <row r="32" spans="1:5" x14ac:dyDescent="0.2">
      <c r="A32" s="38">
        <f t="shared" si="1"/>
        <v>2008</v>
      </c>
      <c r="B32" s="53">
        <v>-2.1512058306395487</v>
      </c>
      <c r="C32" s="53">
        <v>-1.643282155093033</v>
      </c>
      <c r="D32" s="53">
        <v>-2.7716831254475509</v>
      </c>
      <c r="E32" s="53">
        <v>-0.9024476291150102</v>
      </c>
    </row>
    <row r="33" spans="1:5" x14ac:dyDescent="0.2">
      <c r="A33" s="38">
        <f t="shared" si="1"/>
        <v>2009</v>
      </c>
      <c r="B33" s="53">
        <v>-1.9098024577524058</v>
      </c>
      <c r="C33" s="53">
        <v>-1.643282155093033</v>
      </c>
      <c r="D33" s="53">
        <v>-1.4930095816665632</v>
      </c>
      <c r="E33" s="53">
        <v>-0.9024476291150102</v>
      </c>
    </row>
    <row r="34" spans="1:5" x14ac:dyDescent="0.2">
      <c r="A34" s="38">
        <f t="shared" si="1"/>
        <v>2010</v>
      </c>
      <c r="B34" s="53">
        <v>-1.7773934440170387</v>
      </c>
      <c r="C34" s="53">
        <v>-1.643282155093033</v>
      </c>
      <c r="D34" s="53">
        <v>-1.7801345830806998</v>
      </c>
      <c r="E34" s="53">
        <v>-0.9024476291150102</v>
      </c>
    </row>
    <row r="35" spans="1:5" x14ac:dyDescent="0.2">
      <c r="A35" s="38">
        <f t="shared" si="1"/>
        <v>2011</v>
      </c>
      <c r="B35" s="53">
        <v>-1.5269685287228423</v>
      </c>
      <c r="C35" s="53">
        <v>-1.643282155093033</v>
      </c>
      <c r="D35" s="53">
        <v>-2.1425386088992413</v>
      </c>
      <c r="E35" s="53">
        <v>-0.9024476291150102</v>
      </c>
    </row>
    <row r="36" spans="1:5" x14ac:dyDescent="0.2">
      <c r="A36" s="38">
        <f t="shared" si="1"/>
        <v>2012</v>
      </c>
      <c r="B36" s="53">
        <v>-1.2891555220734916</v>
      </c>
      <c r="C36" s="53">
        <v>-1.643282155093033</v>
      </c>
      <c r="D36" s="53">
        <v>-2.0549318681457858</v>
      </c>
      <c r="E36" s="53">
        <v>-0.9024476291150102</v>
      </c>
    </row>
    <row r="37" spans="1:5" x14ac:dyDescent="0.2">
      <c r="A37" s="38">
        <f t="shared" ref="A37:A39" si="2">A36+1</f>
        <v>2013</v>
      </c>
      <c r="B37" s="53">
        <v>-0.94006328662415584</v>
      </c>
      <c r="C37" s="53">
        <v>-1.643282155093033</v>
      </c>
      <c r="D37" s="53">
        <v>-1.5467293230939685</v>
      </c>
      <c r="E37" s="53">
        <v>-0.9024476291150102</v>
      </c>
    </row>
    <row r="38" spans="1:5" x14ac:dyDescent="0.2">
      <c r="A38" s="38">
        <f t="shared" si="2"/>
        <v>2014</v>
      </c>
      <c r="B38" s="53">
        <v>-0.72846952768006579</v>
      </c>
      <c r="C38" s="53">
        <v>-1.643282155093033</v>
      </c>
      <c r="D38" s="53">
        <v>-1.1251760647969027</v>
      </c>
      <c r="E38" s="53">
        <v>-0.9024476291150102</v>
      </c>
    </row>
    <row r="39" spans="1:5" x14ac:dyDescent="0.2">
      <c r="A39" s="38">
        <f t="shared" si="2"/>
        <v>2015</v>
      </c>
      <c r="B39" s="53">
        <v>-0.54725770325711964</v>
      </c>
      <c r="C39" s="53">
        <v>-1.643282155093033</v>
      </c>
      <c r="D39" s="53">
        <v>-0.39044954767012746</v>
      </c>
      <c r="E39" s="53">
        <v>-0.9024476291150102</v>
      </c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E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/>
  </sheetViews>
  <sheetFormatPr defaultRowHeight="12.75" x14ac:dyDescent="0.2"/>
  <cols>
    <col min="1" max="1" width="14.140625" style="24" customWidth="1"/>
    <col min="2" max="2" width="13.7109375" style="7" customWidth="1"/>
    <col min="3" max="3" width="10" style="7" customWidth="1"/>
    <col min="4" max="4" width="20" style="7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50</v>
      </c>
      <c r="B1" s="37" t="s">
        <v>51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54</v>
      </c>
      <c r="C2" s="47" t="s">
        <v>55</v>
      </c>
      <c r="D2" s="47" t="s">
        <v>56</v>
      </c>
      <c r="E2" s="52" t="s">
        <v>57</v>
      </c>
      <c r="F2" s="52" t="s">
        <v>58</v>
      </c>
      <c r="G2" s="52" t="s">
        <v>59</v>
      </c>
      <c r="H2" s="26"/>
      <c r="I2" s="26"/>
      <c r="J2" s="26"/>
      <c r="K2" s="26"/>
    </row>
    <row r="3" spans="1:11" x14ac:dyDescent="0.2">
      <c r="B3" s="63" t="s">
        <v>52</v>
      </c>
      <c r="C3" s="63"/>
      <c r="D3" s="63"/>
      <c r="E3" s="63" t="s">
        <v>53</v>
      </c>
      <c r="F3" s="63"/>
      <c r="G3" s="63"/>
    </row>
    <row r="4" spans="1:11" x14ac:dyDescent="0.2">
      <c r="A4" s="38">
        <v>1990</v>
      </c>
      <c r="B4" s="54">
        <v>663.01199999999994</v>
      </c>
      <c r="C4" s="54">
        <v>184.24253409555084</v>
      </c>
      <c r="D4" s="54">
        <v>94.21</v>
      </c>
      <c r="E4" s="54">
        <v>1362.9380000000001</v>
      </c>
      <c r="F4" s="54">
        <v>1218.4164979565082</v>
      </c>
      <c r="G4" s="54">
        <v>915</v>
      </c>
    </row>
    <row r="5" spans="1:11" x14ac:dyDescent="0.2">
      <c r="A5" s="38">
        <f t="shared" ref="A5:A29" si="0">A4+1</f>
        <v>1991</v>
      </c>
      <c r="B5" s="54">
        <v>551.75300000000004</v>
      </c>
      <c r="C5" s="54">
        <v>153.32508448538258</v>
      </c>
      <c r="D5" s="54">
        <v>75.95</v>
      </c>
      <c r="E5" s="54">
        <v>2253.6260000000002</v>
      </c>
      <c r="F5" s="54">
        <v>2014.6588462745437</v>
      </c>
      <c r="G5" s="54">
        <v>915</v>
      </c>
    </row>
    <row r="6" spans="1:11" x14ac:dyDescent="0.2">
      <c r="A6" s="38">
        <f t="shared" si="0"/>
        <v>1992</v>
      </c>
      <c r="B6" s="54">
        <v>693.06399999999996</v>
      </c>
      <c r="C6" s="54">
        <v>192.59359958854265</v>
      </c>
      <c r="D6" s="54">
        <v>58.61</v>
      </c>
      <c r="E6" s="54">
        <v>2092.1979999999999</v>
      </c>
      <c r="F6" s="54">
        <v>1870.3481451038938</v>
      </c>
      <c r="G6" s="54">
        <v>915</v>
      </c>
    </row>
    <row r="7" spans="1:11" s="7" customFormat="1" x14ac:dyDescent="0.2">
      <c r="A7" s="38">
        <f t="shared" si="0"/>
        <v>1993</v>
      </c>
      <c r="B7" s="54">
        <v>598.09900000000005</v>
      </c>
      <c r="C7" s="54">
        <v>166.20404366740701</v>
      </c>
      <c r="D7" s="54">
        <v>44.54</v>
      </c>
      <c r="E7" s="54">
        <v>1637.9079999999999</v>
      </c>
      <c r="F7" s="54">
        <v>1464.229575618956</v>
      </c>
      <c r="G7" s="54">
        <v>915</v>
      </c>
      <c r="H7" s="25"/>
      <c r="I7" s="25"/>
      <c r="J7" s="25"/>
      <c r="K7" s="25"/>
    </row>
    <row r="8" spans="1:11" s="7" customFormat="1" x14ac:dyDescent="0.2">
      <c r="A8" s="38">
        <f t="shared" si="0"/>
        <v>1994</v>
      </c>
      <c r="B8" s="54">
        <v>822.87</v>
      </c>
      <c r="C8" s="54">
        <v>228.66502270125716</v>
      </c>
      <c r="D8" s="54">
        <v>49.77</v>
      </c>
      <c r="E8" s="54">
        <v>2067.5729999999999</v>
      </c>
      <c r="F8" s="54">
        <v>1848.3342998209982</v>
      </c>
      <c r="G8" s="54">
        <v>915</v>
      </c>
      <c r="H8" s="25"/>
      <c r="I8" s="25"/>
      <c r="J8" s="25"/>
      <c r="K8" s="25"/>
    </row>
    <row r="9" spans="1:11" s="7" customFormat="1" x14ac:dyDescent="0.2">
      <c r="A9" s="38">
        <f t="shared" si="0"/>
        <v>1995</v>
      </c>
      <c r="B9" s="54">
        <v>859.67899999999997</v>
      </c>
      <c r="C9" s="54">
        <v>238.89377186043245</v>
      </c>
      <c r="D9" s="54">
        <v>68.11</v>
      </c>
      <c r="E9" s="54">
        <v>2860.8069999999998</v>
      </c>
      <c r="F9" s="54">
        <v>2557.4563525776412</v>
      </c>
      <c r="G9" s="54">
        <v>915</v>
      </c>
      <c r="H9" s="25"/>
      <c r="I9" s="25"/>
      <c r="J9" s="25"/>
      <c r="K9" s="25"/>
    </row>
    <row r="10" spans="1:11" s="7" customFormat="1" x14ac:dyDescent="0.2">
      <c r="A10" s="38">
        <f t="shared" si="0"/>
        <v>1996</v>
      </c>
      <c r="B10" s="54">
        <v>705.10900000000004</v>
      </c>
      <c r="C10" s="54">
        <v>195.94075065546286</v>
      </c>
      <c r="D10" s="54">
        <v>92.96</v>
      </c>
      <c r="E10" s="54">
        <v>1760.9469999999999</v>
      </c>
      <c r="F10" s="54">
        <v>1574.2219211930546</v>
      </c>
      <c r="G10" s="54">
        <v>915</v>
      </c>
      <c r="H10" s="25"/>
      <c r="I10" s="25"/>
      <c r="J10" s="25"/>
      <c r="K10" s="25"/>
    </row>
    <row r="11" spans="1:11" s="7" customFormat="1" x14ac:dyDescent="0.2">
      <c r="A11" s="38">
        <f t="shared" si="0"/>
        <v>1997</v>
      </c>
      <c r="B11" s="54">
        <v>885.82100000000003</v>
      </c>
      <c r="C11" s="54">
        <v>246.1582984848765</v>
      </c>
      <c r="D11" s="54">
        <v>88.994</v>
      </c>
      <c r="E11" s="54">
        <v>4541.3620000000001</v>
      </c>
      <c r="F11" s="54">
        <v>4059.8107793551612</v>
      </c>
      <c r="G11" s="54">
        <v>1057.5</v>
      </c>
      <c r="H11" s="25"/>
      <c r="I11" s="25"/>
      <c r="J11" s="25"/>
      <c r="K11" s="25"/>
    </row>
    <row r="12" spans="1:11" s="7" customFormat="1" x14ac:dyDescent="0.2">
      <c r="A12" s="38">
        <f t="shared" si="0"/>
        <v>1998</v>
      </c>
      <c r="B12" s="54">
        <v>537.48099999999999</v>
      </c>
      <c r="C12" s="54">
        <v>149.35907867159383</v>
      </c>
      <c r="D12" s="54">
        <v>84.754000000000005</v>
      </c>
      <c r="E12" s="54">
        <v>1832.6220000000001</v>
      </c>
      <c r="F12" s="54">
        <v>1638.296737869259</v>
      </c>
      <c r="G12" s="54">
        <v>1051.5</v>
      </c>
      <c r="H12" s="25"/>
      <c r="I12" s="25"/>
      <c r="J12" s="25"/>
      <c r="K12" s="25"/>
    </row>
    <row r="13" spans="1:11" s="7" customFormat="1" x14ac:dyDescent="0.2">
      <c r="A13" s="38">
        <f t="shared" si="0"/>
        <v>1999</v>
      </c>
      <c r="B13" s="54">
        <v>421.14</v>
      </c>
      <c r="C13" s="54">
        <v>117.02940641949208</v>
      </c>
      <c r="D13" s="54">
        <v>78.260999999999996</v>
      </c>
      <c r="E13" s="54">
        <v>1138.845</v>
      </c>
      <c r="F13" s="54">
        <v>1018.0855890842281</v>
      </c>
      <c r="G13" s="54">
        <v>1032.5</v>
      </c>
      <c r="H13" s="25"/>
      <c r="I13" s="25"/>
      <c r="J13" s="25"/>
      <c r="K13" s="25"/>
    </row>
    <row r="14" spans="1:11" s="7" customFormat="1" x14ac:dyDescent="0.2">
      <c r="A14" s="38">
        <f t="shared" si="0"/>
        <v>2000</v>
      </c>
      <c r="B14" s="54">
        <v>494.584</v>
      </c>
      <c r="C14" s="54">
        <v>137.43855236875638</v>
      </c>
      <c r="D14" s="54">
        <v>57.445</v>
      </c>
      <c r="E14" s="54">
        <v>1255.5889999999999</v>
      </c>
      <c r="F14" s="54">
        <v>1122.4504359352475</v>
      </c>
      <c r="G14" s="54">
        <v>1057.5</v>
      </c>
      <c r="H14" s="25"/>
      <c r="I14" s="25"/>
      <c r="J14" s="25"/>
      <c r="K14" s="25"/>
    </row>
    <row r="15" spans="1:11" s="7" customFormat="1" x14ac:dyDescent="0.2">
      <c r="A15" s="38">
        <f t="shared" si="0"/>
        <v>2001</v>
      </c>
      <c r="B15" s="54">
        <v>391.154</v>
      </c>
      <c r="C15" s="54">
        <v>108.6966814802916</v>
      </c>
      <c r="D15" s="54">
        <v>47.058999999999997</v>
      </c>
      <c r="E15" s="54">
        <v>1194.4349999999999</v>
      </c>
      <c r="F15" s="54">
        <v>1067.7810067198084</v>
      </c>
      <c r="G15" s="54">
        <v>1045.0999999999999</v>
      </c>
      <c r="H15" s="25"/>
      <c r="I15" s="25"/>
      <c r="J15" s="25"/>
      <c r="K15" s="25"/>
    </row>
    <row r="16" spans="1:11" s="7" customFormat="1" x14ac:dyDescent="0.2">
      <c r="A16" s="38">
        <f t="shared" si="0"/>
        <v>2002</v>
      </c>
      <c r="B16" s="54">
        <v>342.28500000000003</v>
      </c>
      <c r="C16" s="54">
        <v>95.116612946516241</v>
      </c>
      <c r="D16" s="54">
        <v>36.753</v>
      </c>
      <c r="E16" s="54">
        <v>1926.4770000000001</v>
      </c>
      <c r="F16" s="54">
        <v>1722.1996596571232</v>
      </c>
      <c r="G16" s="54">
        <v>934.88800000000003</v>
      </c>
      <c r="H16" s="25"/>
      <c r="I16" s="25"/>
      <c r="J16" s="25"/>
      <c r="K16" s="25"/>
    </row>
    <row r="17" spans="1:11" s="7" customFormat="1" x14ac:dyDescent="0.2">
      <c r="A17" s="38">
        <f t="shared" si="0"/>
        <v>2003</v>
      </c>
      <c r="B17" s="54">
        <v>312.17200000000003</v>
      </c>
      <c r="C17" s="54">
        <v>86.74859633562636</v>
      </c>
      <c r="D17" s="54">
        <v>30.324000000000002</v>
      </c>
      <c r="E17" s="54">
        <v>530.61500000000001</v>
      </c>
      <c r="F17" s="54">
        <v>474.35031532116113</v>
      </c>
      <c r="G17" s="54">
        <v>900.78599999999994</v>
      </c>
      <c r="H17" s="25"/>
      <c r="I17" s="25"/>
      <c r="J17" s="25"/>
      <c r="K17" s="25"/>
    </row>
    <row r="18" spans="1:11" s="7" customFormat="1" x14ac:dyDescent="0.2">
      <c r="A18" s="38">
        <f t="shared" si="0"/>
        <v>2004</v>
      </c>
      <c r="B18" s="54">
        <v>282.33999999999997</v>
      </c>
      <c r="C18" s="54">
        <v>78.45866602193901</v>
      </c>
      <c r="D18" s="54">
        <v>25.512</v>
      </c>
      <c r="E18" s="54">
        <v>820.75</v>
      </c>
      <c r="F18" s="54">
        <v>733.7203458248315</v>
      </c>
      <c r="G18" s="54">
        <v>851.92200000000003</v>
      </c>
      <c r="H18" s="25"/>
      <c r="I18" s="25"/>
      <c r="J18" s="25"/>
      <c r="K18" s="25"/>
    </row>
    <row r="19" spans="1:11" s="7" customFormat="1" x14ac:dyDescent="0.2">
      <c r="A19" s="38">
        <f t="shared" si="0"/>
        <v>2005</v>
      </c>
      <c r="B19" s="54">
        <v>294.49299999999999</v>
      </c>
      <c r="C19" s="54">
        <v>81.835828904154155</v>
      </c>
      <c r="D19" s="54">
        <v>28.111000000000001</v>
      </c>
      <c r="E19" s="54">
        <v>624.58299999999997</v>
      </c>
      <c r="F19" s="54">
        <v>558.35425495743004</v>
      </c>
      <c r="G19" s="54">
        <v>628.26700000000005</v>
      </c>
      <c r="H19" s="25"/>
      <c r="I19" s="25"/>
      <c r="J19" s="25"/>
      <c r="K19" s="25"/>
    </row>
    <row r="20" spans="1:11" s="7" customFormat="1" x14ac:dyDescent="0.2">
      <c r="A20" s="38">
        <f t="shared" si="0"/>
        <v>2006</v>
      </c>
      <c r="B20" s="54">
        <v>330.09100000000001</v>
      </c>
      <c r="C20" s="54">
        <v>91.728056689976157</v>
      </c>
      <c r="D20" s="54">
        <v>29.925999999999998</v>
      </c>
      <c r="E20" s="54">
        <v>981.28899999999999</v>
      </c>
      <c r="F20" s="54">
        <v>877.23631365714664</v>
      </c>
      <c r="G20" s="54">
        <v>259.98899999999998</v>
      </c>
      <c r="H20" s="25"/>
      <c r="I20" s="25"/>
      <c r="J20" s="25"/>
      <c r="K20" s="25"/>
    </row>
    <row r="21" spans="1:11" s="7" customFormat="1" x14ac:dyDescent="0.2">
      <c r="A21" s="38">
        <f t="shared" si="0"/>
        <v>2007</v>
      </c>
      <c r="B21" s="54">
        <v>376.197</v>
      </c>
      <c r="C21" s="54">
        <v>104.540322949123</v>
      </c>
      <c r="D21" s="54">
        <v>27.148</v>
      </c>
      <c r="E21" s="54">
        <v>1005.501</v>
      </c>
      <c r="F21" s="54">
        <v>898.88095211357154</v>
      </c>
      <c r="G21" s="54">
        <v>167.97200000000001</v>
      </c>
      <c r="H21" s="25"/>
      <c r="I21" s="25"/>
      <c r="J21" s="25"/>
      <c r="K21" s="25"/>
    </row>
    <row r="22" spans="1:11" s="7" customFormat="1" x14ac:dyDescent="0.2">
      <c r="A22" s="38">
        <f t="shared" si="0"/>
        <v>2008</v>
      </c>
      <c r="B22" s="54">
        <v>406.13200000000001</v>
      </c>
      <c r="C22" s="54">
        <v>112.85887564221198</v>
      </c>
      <c r="D22" s="54">
        <v>24.003</v>
      </c>
      <c r="E22" s="54">
        <v>1492.328</v>
      </c>
      <c r="F22" s="54">
        <v>1334.0864041962584</v>
      </c>
      <c r="G22" s="54">
        <v>339.72199999999998</v>
      </c>
      <c r="H22" s="25"/>
      <c r="I22" s="25"/>
      <c r="J22" s="25"/>
      <c r="K22" s="25"/>
    </row>
    <row r="23" spans="1:11" s="7" customFormat="1" x14ac:dyDescent="0.2">
      <c r="A23" s="38">
        <f t="shared" si="0"/>
        <v>2009</v>
      </c>
      <c r="B23" s="54">
        <v>470.209</v>
      </c>
      <c r="C23" s="54">
        <v>130.66505238899879</v>
      </c>
      <c r="D23" s="54">
        <v>25.863</v>
      </c>
      <c r="E23" s="54">
        <v>1055.2529999999999</v>
      </c>
      <c r="F23" s="54">
        <v>943.35741223599257</v>
      </c>
      <c r="G23" s="54">
        <v>331.53050000000002</v>
      </c>
      <c r="H23" s="25"/>
      <c r="I23" s="25"/>
      <c r="J23" s="25"/>
      <c r="K23" s="25"/>
    </row>
    <row r="24" spans="1:11" s="7" customFormat="1" x14ac:dyDescent="0.2">
      <c r="A24" s="38">
        <f t="shared" si="0"/>
        <v>2010</v>
      </c>
      <c r="B24" s="54">
        <v>490.46199999999999</v>
      </c>
      <c r="C24" s="54">
        <v>136.29310141833338</v>
      </c>
      <c r="D24" s="54">
        <v>28.968</v>
      </c>
      <c r="E24" s="54">
        <v>2597.6729999999998</v>
      </c>
      <c r="F24" s="54">
        <v>2322.2242240631463</v>
      </c>
      <c r="G24" s="54">
        <v>296.79899999999998</v>
      </c>
      <c r="H24" s="25"/>
      <c r="I24" s="25"/>
      <c r="J24" s="25"/>
      <c r="K24" s="25"/>
    </row>
    <row r="25" spans="1:11" s="7" customFormat="1" x14ac:dyDescent="0.2">
      <c r="A25" s="38">
        <f t="shared" si="0"/>
        <v>2011</v>
      </c>
      <c r="B25" s="54">
        <v>475.334</v>
      </c>
      <c r="C25" s="54">
        <v>132.08922417961449</v>
      </c>
      <c r="D25" s="54">
        <v>29.492999999999999</v>
      </c>
      <c r="E25" s="54">
        <v>1183.268</v>
      </c>
      <c r="F25" s="54">
        <v>1057.7981189929415</v>
      </c>
      <c r="G25" s="54">
        <v>228.51400000000001</v>
      </c>
      <c r="H25" s="25"/>
      <c r="I25" s="25"/>
      <c r="J25" s="25"/>
      <c r="K25" s="25"/>
    </row>
    <row r="26" spans="1:11" s="7" customFormat="1" x14ac:dyDescent="0.2">
      <c r="A26" s="38">
        <f t="shared" si="0"/>
        <v>2012</v>
      </c>
      <c r="B26" s="54">
        <v>491.14699999999999</v>
      </c>
      <c r="C26" s="54">
        <v>136.48345413571326</v>
      </c>
      <c r="D26" s="54">
        <v>32.488</v>
      </c>
      <c r="E26" s="54">
        <v>710.87900000000002</v>
      </c>
      <c r="F26" s="54">
        <v>635.49970846129816</v>
      </c>
      <c r="G26" s="54">
        <v>167.43600000000001</v>
      </c>
      <c r="H26" s="25"/>
      <c r="I26" s="25"/>
      <c r="J26" s="25"/>
      <c r="K26" s="25"/>
    </row>
    <row r="27" spans="1:11" s="7" customFormat="1" x14ac:dyDescent="0.2">
      <c r="A27" s="38">
        <f t="shared" si="0"/>
        <v>2013</v>
      </c>
      <c r="B27" s="54">
        <v>418.78859080415708</v>
      </c>
      <c r="C27" s="54">
        <v>116.37597995219181</v>
      </c>
      <c r="D27" s="54">
        <v>30.475000000000001</v>
      </c>
      <c r="E27" s="54">
        <v>1022.874</v>
      </c>
      <c r="F27" s="54">
        <v>914.41177583335821</v>
      </c>
      <c r="G27" s="54">
        <v>249.006</v>
      </c>
      <c r="H27" s="25"/>
      <c r="I27" s="25"/>
      <c r="J27" s="25"/>
      <c r="K27" s="25"/>
    </row>
    <row r="28" spans="1:11" s="7" customFormat="1" x14ac:dyDescent="0.2">
      <c r="A28" s="38">
        <f t="shared" si="0"/>
        <v>2014</v>
      </c>
      <c r="B28" s="54">
        <v>487.59144262782115</v>
      </c>
      <c r="C28" s="54">
        <v>135.49541032900635</v>
      </c>
      <c r="D28" s="54">
        <v>30.542000000000002</v>
      </c>
      <c r="E28" s="54">
        <v>1060.413</v>
      </c>
      <c r="F28" s="54">
        <v>947.97026265872319</v>
      </c>
      <c r="G28" s="54">
        <v>195.471</v>
      </c>
      <c r="H28" s="25"/>
      <c r="I28" s="25"/>
      <c r="J28" s="25"/>
      <c r="K28" s="25"/>
    </row>
    <row r="29" spans="1:11" s="7" customFormat="1" x14ac:dyDescent="0.2">
      <c r="A29" s="38">
        <f t="shared" si="0"/>
        <v>2015</v>
      </c>
      <c r="B29" s="54">
        <v>546.4331886239255</v>
      </c>
      <c r="C29" s="54">
        <v>151.8467771110993</v>
      </c>
      <c r="D29" s="54">
        <v>27.109000000000002</v>
      </c>
      <c r="E29" s="54">
        <v>1469.6559174332949</v>
      </c>
      <c r="F29" s="54">
        <v>1313.8183953489702</v>
      </c>
      <c r="G29" s="54">
        <v>336.964</v>
      </c>
      <c r="H29" s="25"/>
      <c r="I29" s="25"/>
      <c r="J29" s="25"/>
      <c r="K29" s="25"/>
    </row>
    <row r="30" spans="1:11" s="7" customFormat="1" x14ac:dyDescent="0.2">
      <c r="A30" s="38"/>
      <c r="B30" s="41"/>
      <c r="C30" s="40"/>
      <c r="D30" s="40"/>
      <c r="E30" s="40"/>
      <c r="H30" s="25"/>
      <c r="I30" s="25"/>
      <c r="J30" s="25"/>
      <c r="K30" s="25"/>
    </row>
    <row r="31" spans="1:11" s="7" customFormat="1" x14ac:dyDescent="0.2">
      <c r="A31" s="38"/>
      <c r="B31" s="41"/>
      <c r="C31" s="40"/>
      <c r="D31" s="40"/>
      <c r="E31" s="40"/>
      <c r="H31" s="25"/>
      <c r="I31" s="25"/>
      <c r="J31" s="25"/>
      <c r="K31" s="25"/>
    </row>
    <row r="32" spans="1:11" s="7" customFormat="1" x14ac:dyDescent="0.2">
      <c r="A32" s="38"/>
      <c r="B32" s="41"/>
      <c r="C32" s="40"/>
      <c r="D32" s="40"/>
      <c r="E32" s="40"/>
      <c r="H32" s="25"/>
      <c r="I32" s="25"/>
      <c r="J32" s="25"/>
      <c r="K32" s="25"/>
    </row>
    <row r="33" spans="1:11" s="7" customFormat="1" x14ac:dyDescent="0.2">
      <c r="A33" s="38"/>
      <c r="B33" s="41"/>
      <c r="C33" s="40"/>
      <c r="D33" s="40"/>
      <c r="E33" s="40"/>
      <c r="H33" s="25"/>
      <c r="I33" s="25"/>
      <c r="J33" s="25"/>
      <c r="K33" s="25"/>
    </row>
    <row r="34" spans="1:11" s="7" customFormat="1" x14ac:dyDescent="0.2">
      <c r="A34" s="38"/>
      <c r="B34" s="41"/>
      <c r="C34" s="40"/>
      <c r="D34" s="40"/>
      <c r="E34" s="40"/>
      <c r="H34" s="25"/>
      <c r="I34" s="25"/>
      <c r="J34" s="25"/>
      <c r="K34" s="25"/>
    </row>
    <row r="35" spans="1:11" s="7" customFormat="1" x14ac:dyDescent="0.2">
      <c r="A35" s="38"/>
      <c r="B35" s="41"/>
      <c r="C35" s="40"/>
      <c r="D35" s="40"/>
      <c r="E35" s="40"/>
      <c r="H35" s="25"/>
      <c r="I35" s="25"/>
      <c r="J35" s="25"/>
      <c r="K35" s="25"/>
    </row>
    <row r="36" spans="1:11" s="7" customFormat="1" x14ac:dyDescent="0.2">
      <c r="A36" s="38"/>
      <c r="B36" s="41"/>
      <c r="C36" s="40"/>
      <c r="D36" s="40"/>
      <c r="E36" s="40"/>
      <c r="H36" s="25"/>
      <c r="I36" s="25"/>
      <c r="J36" s="25"/>
      <c r="K36" s="25"/>
    </row>
    <row r="37" spans="1:11" s="7" customFormat="1" x14ac:dyDescent="0.2">
      <c r="A37" s="38"/>
      <c r="B37" s="41"/>
      <c r="C37" s="40"/>
      <c r="D37" s="40"/>
      <c r="E37" s="40"/>
      <c r="H37" s="25"/>
      <c r="I37" s="25"/>
      <c r="J37" s="25"/>
      <c r="K37" s="25"/>
    </row>
    <row r="38" spans="1:11" s="7" customFormat="1" x14ac:dyDescent="0.2">
      <c r="A38" s="38"/>
      <c r="B38" s="41"/>
      <c r="C38" s="40"/>
      <c r="D38" s="40"/>
      <c r="E38" s="40"/>
      <c r="H38" s="25"/>
      <c r="I38" s="25"/>
      <c r="J38" s="25"/>
      <c r="K38" s="25"/>
    </row>
    <row r="39" spans="1:11" s="7" customFormat="1" x14ac:dyDescent="0.2">
      <c r="A39" s="38"/>
      <c r="B39" s="41"/>
      <c r="C39" s="40"/>
      <c r="D39" s="40"/>
      <c r="E39" s="40"/>
      <c r="H39" s="25"/>
      <c r="I39" s="25"/>
      <c r="J39" s="25"/>
      <c r="K39" s="25"/>
    </row>
    <row r="40" spans="1:11" s="7" customFormat="1" x14ac:dyDescent="0.2">
      <c r="A40" s="38"/>
      <c r="B40" s="41"/>
      <c r="C40" s="40"/>
      <c r="D40" s="40"/>
      <c r="E40" s="40"/>
      <c r="H40" s="25"/>
      <c r="I40" s="25"/>
      <c r="J40" s="25"/>
      <c r="K40" s="25"/>
    </row>
    <row r="41" spans="1:11" s="7" customFormat="1" x14ac:dyDescent="0.2">
      <c r="A41" s="38"/>
      <c r="B41" s="41"/>
      <c r="C41" s="40"/>
      <c r="D41" s="40"/>
      <c r="E41" s="40"/>
      <c r="H41" s="25"/>
      <c r="I41" s="25"/>
      <c r="J41" s="25"/>
      <c r="K41" s="25"/>
    </row>
    <row r="42" spans="1:11" s="7" customFormat="1" x14ac:dyDescent="0.2">
      <c r="A42" s="38"/>
      <c r="B42" s="41"/>
      <c r="C42" s="40"/>
      <c r="D42" s="40"/>
      <c r="E42" s="40"/>
      <c r="H42" s="25"/>
      <c r="I42" s="25"/>
      <c r="J42" s="25"/>
      <c r="K42" s="25"/>
    </row>
    <row r="43" spans="1:11" s="7" customFormat="1" x14ac:dyDescent="0.2">
      <c r="A43" s="38"/>
      <c r="B43" s="41"/>
      <c r="C43" s="40"/>
      <c r="D43" s="40"/>
      <c r="E43" s="40"/>
      <c r="H43" s="25"/>
      <c r="I43" s="25"/>
      <c r="J43" s="25"/>
      <c r="K43" s="25"/>
    </row>
    <row r="44" spans="1:11" s="7" customFormat="1" x14ac:dyDescent="0.2">
      <c r="A44" s="38"/>
      <c r="B44" s="41"/>
      <c r="C44" s="40"/>
      <c r="D44" s="40"/>
      <c r="E44" s="40"/>
      <c r="H44" s="25"/>
      <c r="I44" s="25"/>
      <c r="J44" s="25"/>
      <c r="K44" s="25"/>
    </row>
    <row r="45" spans="1:11" s="7" customFormat="1" x14ac:dyDescent="0.2">
      <c r="A45" s="38"/>
      <c r="B45" s="41"/>
      <c r="C45" s="40"/>
      <c r="D45" s="40"/>
      <c r="E45" s="40"/>
      <c r="H45" s="25"/>
      <c r="I45" s="25"/>
      <c r="J45" s="25"/>
      <c r="K45" s="25"/>
    </row>
    <row r="46" spans="1:11" s="7" customFormat="1" x14ac:dyDescent="0.2">
      <c r="A46" s="38"/>
      <c r="B46" s="41"/>
      <c r="C46" s="40"/>
      <c r="D46" s="40"/>
      <c r="E46" s="40"/>
      <c r="H46" s="25"/>
      <c r="I46" s="25"/>
      <c r="J46" s="25"/>
      <c r="K46" s="25"/>
    </row>
    <row r="47" spans="1:11" s="7" customFormat="1" x14ac:dyDescent="0.2">
      <c r="A47" s="38"/>
      <c r="B47" s="41"/>
      <c r="C47" s="40"/>
      <c r="D47" s="40"/>
      <c r="E47" s="40"/>
      <c r="H47" s="25"/>
      <c r="I47" s="25"/>
      <c r="J47" s="25"/>
      <c r="K47" s="25"/>
    </row>
    <row r="48" spans="1:11" s="7" customFormat="1" x14ac:dyDescent="0.2">
      <c r="A48" s="38"/>
      <c r="B48" s="41"/>
      <c r="C48" s="40"/>
      <c r="D48" s="40"/>
      <c r="E48" s="40"/>
      <c r="H48" s="25"/>
      <c r="I48" s="25"/>
      <c r="J48" s="25"/>
      <c r="K48" s="25"/>
    </row>
    <row r="49" spans="1:11" s="7" customFormat="1" x14ac:dyDescent="0.2">
      <c r="A49" s="38"/>
      <c r="B49" s="41"/>
      <c r="C49" s="40"/>
      <c r="D49" s="40"/>
      <c r="E49" s="40"/>
      <c r="H49" s="25"/>
      <c r="I49" s="25"/>
      <c r="J49" s="25"/>
      <c r="K49" s="25"/>
    </row>
    <row r="50" spans="1:11" s="7" customFormat="1" x14ac:dyDescent="0.2">
      <c r="A50" s="38"/>
      <c r="B50" s="41"/>
      <c r="C50" s="40"/>
      <c r="D50" s="40"/>
      <c r="E50" s="40"/>
      <c r="H50" s="25"/>
      <c r="I50" s="25"/>
      <c r="J50" s="25"/>
      <c r="K50" s="25"/>
    </row>
    <row r="51" spans="1:11" s="7" customFormat="1" x14ac:dyDescent="0.2">
      <c r="A51" s="38"/>
      <c r="B51" s="41"/>
      <c r="C51" s="40"/>
      <c r="D51" s="40"/>
      <c r="E51" s="40"/>
      <c r="H51" s="25"/>
      <c r="I51" s="25"/>
      <c r="J51" s="25"/>
      <c r="K51" s="25"/>
    </row>
    <row r="52" spans="1:11" s="7" customFormat="1" x14ac:dyDescent="0.2">
      <c r="A52" s="38"/>
      <c r="B52" s="41"/>
      <c r="C52" s="40"/>
      <c r="D52" s="40"/>
      <c r="E52" s="40"/>
      <c r="H52" s="25"/>
      <c r="I52" s="25"/>
      <c r="J52" s="25"/>
      <c r="K52" s="25"/>
    </row>
    <row r="53" spans="1:11" s="7" customFormat="1" x14ac:dyDescent="0.2">
      <c r="A53" s="38"/>
      <c r="B53" s="41"/>
      <c r="C53" s="40"/>
      <c r="D53" s="40"/>
      <c r="E53" s="40"/>
      <c r="H53" s="25"/>
      <c r="I53" s="25"/>
      <c r="J53" s="25"/>
      <c r="K53" s="25"/>
    </row>
    <row r="54" spans="1:11" s="7" customFormat="1" x14ac:dyDescent="0.2">
      <c r="A54" s="38"/>
      <c r="B54" s="41"/>
      <c r="C54" s="40"/>
      <c r="D54" s="40"/>
      <c r="E54" s="40"/>
      <c r="H54" s="25"/>
      <c r="I54" s="25"/>
      <c r="J54" s="25"/>
      <c r="K54" s="25"/>
    </row>
    <row r="55" spans="1:11" s="7" customFormat="1" x14ac:dyDescent="0.2">
      <c r="A55" s="38"/>
      <c r="B55" s="41"/>
      <c r="C55" s="40"/>
      <c r="D55" s="40"/>
      <c r="E55" s="40"/>
      <c r="H55" s="25"/>
      <c r="I55" s="25"/>
      <c r="J55" s="25"/>
      <c r="K55" s="25"/>
    </row>
    <row r="56" spans="1:11" s="7" customFormat="1" x14ac:dyDescent="0.2">
      <c r="A56" s="38"/>
      <c r="B56" s="41"/>
      <c r="C56" s="40"/>
      <c r="D56" s="40"/>
      <c r="E56" s="40"/>
      <c r="H56" s="25"/>
      <c r="I56" s="25"/>
      <c r="J56" s="25"/>
      <c r="K56" s="25"/>
    </row>
    <row r="57" spans="1:11" s="7" customFormat="1" x14ac:dyDescent="0.2">
      <c r="A57" s="38"/>
      <c r="B57" s="41"/>
      <c r="C57" s="40"/>
      <c r="D57" s="40"/>
      <c r="E57" s="40"/>
      <c r="H57" s="25"/>
      <c r="I57" s="25"/>
      <c r="J57" s="25"/>
      <c r="K57" s="25"/>
    </row>
    <row r="58" spans="1:11" s="7" customFormat="1" x14ac:dyDescent="0.2">
      <c r="A58" s="38"/>
      <c r="B58" s="41"/>
      <c r="C58" s="40"/>
      <c r="D58" s="40"/>
      <c r="E58" s="40"/>
      <c r="H58" s="25"/>
      <c r="I58" s="25"/>
      <c r="J58" s="25"/>
      <c r="K58" s="25"/>
    </row>
    <row r="59" spans="1:11" s="7" customFormat="1" x14ac:dyDescent="0.2">
      <c r="A59" s="38"/>
      <c r="B59" s="41"/>
      <c r="C59" s="40"/>
      <c r="D59" s="40"/>
      <c r="E59" s="40"/>
      <c r="H59" s="25"/>
      <c r="I59" s="25"/>
      <c r="J59" s="25"/>
      <c r="K59" s="25"/>
    </row>
    <row r="60" spans="1:11" s="7" customFormat="1" x14ac:dyDescent="0.2">
      <c r="A60" s="38"/>
      <c r="B60" s="41"/>
      <c r="C60" s="40"/>
      <c r="D60" s="40"/>
      <c r="E60" s="40"/>
      <c r="H60" s="25"/>
      <c r="I60" s="25"/>
      <c r="J60" s="25"/>
      <c r="K60" s="25"/>
    </row>
    <row r="61" spans="1:11" s="7" customFormat="1" x14ac:dyDescent="0.2">
      <c r="A61" s="38"/>
      <c r="B61" s="41"/>
      <c r="C61" s="40"/>
      <c r="D61" s="40"/>
      <c r="E61" s="40"/>
      <c r="H61" s="25"/>
      <c r="I61" s="25"/>
      <c r="J61" s="25"/>
      <c r="K61" s="25"/>
    </row>
    <row r="62" spans="1:11" s="7" customFormat="1" x14ac:dyDescent="0.2">
      <c r="A62" s="38"/>
      <c r="B62" s="41"/>
      <c r="C62" s="40"/>
      <c r="D62" s="40"/>
      <c r="E62" s="40"/>
      <c r="H62" s="25"/>
      <c r="I62" s="25"/>
      <c r="J62" s="25"/>
      <c r="K62" s="25"/>
    </row>
    <row r="63" spans="1:11" s="7" customFormat="1" x14ac:dyDescent="0.2">
      <c r="A63" s="38"/>
      <c r="B63" s="41"/>
      <c r="C63" s="40"/>
      <c r="D63" s="40"/>
      <c r="E63" s="40"/>
      <c r="H63" s="25"/>
      <c r="I63" s="25"/>
      <c r="J63" s="25"/>
      <c r="K63" s="25"/>
    </row>
    <row r="64" spans="1:11" s="7" customFormat="1" x14ac:dyDescent="0.2">
      <c r="A64" s="38"/>
      <c r="B64" s="41"/>
      <c r="C64" s="40"/>
      <c r="D64" s="40"/>
      <c r="E64" s="40"/>
      <c r="H64" s="25"/>
      <c r="I64" s="25"/>
      <c r="J64" s="25"/>
      <c r="K64" s="25"/>
    </row>
    <row r="65" spans="1:11" s="7" customFormat="1" x14ac:dyDescent="0.2">
      <c r="A65" s="38"/>
      <c r="B65" s="41"/>
      <c r="C65" s="40"/>
      <c r="D65" s="40"/>
      <c r="E65" s="40"/>
      <c r="H65" s="25"/>
      <c r="I65" s="25"/>
      <c r="J65" s="25"/>
      <c r="K65" s="25"/>
    </row>
    <row r="66" spans="1:11" s="7" customFormat="1" x14ac:dyDescent="0.2">
      <c r="A66" s="38"/>
      <c r="B66" s="41"/>
      <c r="C66" s="40"/>
      <c r="D66" s="40"/>
      <c r="E66" s="40"/>
      <c r="H66" s="25"/>
      <c r="I66" s="25"/>
      <c r="J66" s="25"/>
      <c r="K66" s="25"/>
    </row>
    <row r="67" spans="1:11" s="7" customFormat="1" x14ac:dyDescent="0.2">
      <c r="A67" s="38"/>
      <c r="B67" s="41"/>
      <c r="C67" s="40"/>
      <c r="D67" s="40"/>
      <c r="E67" s="40"/>
      <c r="H67" s="25"/>
      <c r="I67" s="25"/>
      <c r="J67" s="25"/>
      <c r="K67" s="25"/>
    </row>
    <row r="68" spans="1:11" s="7" customFormat="1" x14ac:dyDescent="0.2">
      <c r="A68" s="38"/>
      <c r="B68" s="41"/>
      <c r="C68" s="40"/>
      <c r="D68" s="40"/>
      <c r="E68" s="40"/>
      <c r="H68" s="25"/>
      <c r="I68" s="25"/>
      <c r="J68" s="25"/>
      <c r="K68" s="25"/>
    </row>
    <row r="69" spans="1:11" s="7" customFormat="1" x14ac:dyDescent="0.2">
      <c r="A69" s="38"/>
      <c r="B69" s="41"/>
      <c r="C69" s="40"/>
      <c r="D69" s="40"/>
      <c r="E69" s="40"/>
      <c r="H69" s="25"/>
      <c r="I69" s="25"/>
      <c r="J69" s="25"/>
      <c r="K69" s="25"/>
    </row>
    <row r="70" spans="1:11" s="7" customFormat="1" x14ac:dyDescent="0.2">
      <c r="A70" s="38"/>
      <c r="B70" s="41"/>
      <c r="C70" s="40"/>
      <c r="D70" s="40"/>
      <c r="E70" s="40"/>
      <c r="H70" s="25"/>
      <c r="I70" s="25"/>
      <c r="J70" s="25"/>
      <c r="K70" s="25"/>
    </row>
    <row r="71" spans="1:11" s="7" customFormat="1" x14ac:dyDescent="0.2">
      <c r="A71" s="38"/>
      <c r="B71" s="41"/>
      <c r="C71" s="40"/>
      <c r="D71" s="40"/>
      <c r="E71" s="40"/>
      <c r="H71" s="25"/>
      <c r="I71" s="25"/>
      <c r="J71" s="25"/>
      <c r="K71" s="25"/>
    </row>
    <row r="72" spans="1:11" s="7" customFormat="1" x14ac:dyDescent="0.2">
      <c r="A72" s="38"/>
      <c r="B72" s="41"/>
      <c r="C72" s="40"/>
      <c r="D72" s="40"/>
      <c r="E72" s="40"/>
      <c r="H72" s="25"/>
      <c r="I72" s="25"/>
      <c r="J72" s="25"/>
      <c r="K72" s="25"/>
    </row>
    <row r="73" spans="1:11" s="7" customFormat="1" x14ac:dyDescent="0.2">
      <c r="A73" s="38"/>
      <c r="B73" s="41"/>
      <c r="C73" s="40"/>
      <c r="D73" s="40"/>
      <c r="E73" s="40"/>
      <c r="H73" s="25"/>
      <c r="I73" s="25"/>
      <c r="J73" s="25"/>
      <c r="K73" s="25"/>
    </row>
    <row r="74" spans="1:11" s="7" customFormat="1" x14ac:dyDescent="0.2">
      <c r="A74" s="38"/>
      <c r="B74" s="41"/>
      <c r="C74" s="40"/>
      <c r="D74" s="40"/>
      <c r="E74" s="40"/>
      <c r="H74" s="25"/>
      <c r="I74" s="25"/>
      <c r="J74" s="25"/>
      <c r="K74" s="25"/>
    </row>
    <row r="75" spans="1:11" s="7" customFormat="1" x14ac:dyDescent="0.2">
      <c r="A75" s="38"/>
      <c r="B75" s="41"/>
      <c r="C75" s="40"/>
      <c r="D75" s="40"/>
      <c r="E75" s="40"/>
      <c r="H75" s="25"/>
      <c r="I75" s="25"/>
      <c r="J75" s="25"/>
      <c r="K75" s="25"/>
    </row>
    <row r="76" spans="1:11" s="7" customFormat="1" x14ac:dyDescent="0.2">
      <c r="A76" s="38"/>
      <c r="B76" s="41"/>
      <c r="C76" s="40"/>
      <c r="D76" s="40"/>
      <c r="E76" s="40"/>
      <c r="H76" s="25"/>
      <c r="I76" s="25"/>
      <c r="J76" s="25"/>
      <c r="K76" s="25"/>
    </row>
    <row r="77" spans="1:11" s="7" customFormat="1" x14ac:dyDescent="0.2">
      <c r="A77" s="38"/>
      <c r="B77" s="41"/>
      <c r="C77" s="40"/>
      <c r="D77" s="40"/>
      <c r="E77" s="40"/>
      <c r="H77" s="25"/>
      <c r="I77" s="25"/>
      <c r="J77" s="25"/>
      <c r="K77" s="25"/>
    </row>
    <row r="78" spans="1:11" s="7" customFormat="1" x14ac:dyDescent="0.2">
      <c r="A78" s="38"/>
      <c r="B78" s="41"/>
      <c r="C78" s="40"/>
      <c r="D78" s="40"/>
      <c r="E78" s="40"/>
      <c r="H78" s="25"/>
      <c r="I78" s="25"/>
      <c r="J78" s="25"/>
      <c r="K78" s="25"/>
    </row>
    <row r="79" spans="1:11" s="7" customFormat="1" x14ac:dyDescent="0.2">
      <c r="A79" s="38"/>
      <c r="B79" s="41"/>
      <c r="C79" s="40"/>
      <c r="D79" s="40"/>
      <c r="E79" s="40"/>
      <c r="H79" s="25"/>
      <c r="I79" s="25"/>
      <c r="J79" s="25"/>
      <c r="K79" s="25"/>
    </row>
    <row r="80" spans="1:11" s="7" customFormat="1" x14ac:dyDescent="0.2">
      <c r="A80" s="38"/>
      <c r="B80" s="41"/>
      <c r="C80" s="40"/>
      <c r="D80" s="40"/>
      <c r="E80" s="40"/>
      <c r="H80" s="25"/>
      <c r="I80" s="25"/>
      <c r="J80" s="25"/>
      <c r="K80" s="25"/>
    </row>
    <row r="81" spans="1:11" s="7" customFormat="1" x14ac:dyDescent="0.2">
      <c r="A81" s="38"/>
      <c r="B81" s="41"/>
      <c r="C81" s="40"/>
      <c r="D81" s="40"/>
      <c r="E81" s="40"/>
      <c r="H81" s="25"/>
      <c r="I81" s="25"/>
      <c r="J81" s="25"/>
      <c r="K81" s="25"/>
    </row>
    <row r="82" spans="1:11" s="7" customFormat="1" x14ac:dyDescent="0.2">
      <c r="A82" s="38"/>
      <c r="B82" s="41"/>
      <c r="C82" s="40"/>
      <c r="D82" s="40"/>
      <c r="E82" s="40"/>
      <c r="H82" s="25"/>
      <c r="I82" s="25"/>
      <c r="J82" s="25"/>
      <c r="K82" s="25"/>
    </row>
  </sheetData>
  <mergeCells count="2">
    <mergeCell ref="B3:D3"/>
    <mergeCell ref="E3:G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60</v>
      </c>
      <c r="B1" s="37" t="s">
        <v>61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1990</v>
      </c>
      <c r="B4" s="46"/>
      <c r="C4" s="46">
        <v>8.168626369487525E-2</v>
      </c>
      <c r="E4" s="29"/>
    </row>
    <row r="5" spans="1:11" x14ac:dyDescent="0.2">
      <c r="A5" s="38">
        <f t="shared" ref="A5:A29" si="0">A4+1</f>
        <v>1991</v>
      </c>
      <c r="B5" s="46">
        <v>0.25035682645150859</v>
      </c>
      <c r="C5" s="46">
        <v>8.168626369487525E-2</v>
      </c>
      <c r="E5" s="29"/>
    </row>
    <row r="6" spans="1:11" x14ac:dyDescent="0.2">
      <c r="A6" s="38">
        <f t="shared" si="0"/>
        <v>1992</v>
      </c>
      <c r="B6" s="46">
        <v>-0.89438589147502112</v>
      </c>
      <c r="C6" s="46">
        <v>8.168626369487525E-2</v>
      </c>
      <c r="E6" s="29"/>
    </row>
    <row r="7" spans="1:11" s="7" customFormat="1" x14ac:dyDescent="0.2">
      <c r="A7" s="38">
        <f t="shared" si="0"/>
        <v>1993</v>
      </c>
      <c r="B7" s="46">
        <v>-1.7309281888780068</v>
      </c>
      <c r="C7" s="46">
        <v>8.168626369487525E-2</v>
      </c>
      <c r="E7" s="29"/>
      <c r="H7" s="25"/>
      <c r="I7" s="25"/>
      <c r="J7" s="25"/>
      <c r="K7" s="25"/>
    </row>
    <row r="8" spans="1:11" s="7" customFormat="1" x14ac:dyDescent="0.2">
      <c r="A8" s="38">
        <f t="shared" si="0"/>
        <v>1994</v>
      </c>
      <c r="B8" s="46">
        <v>0.45884995011351415</v>
      </c>
      <c r="C8" s="46">
        <v>8.168626369487525E-2</v>
      </c>
      <c r="E8" s="29"/>
      <c r="H8" s="25"/>
      <c r="I8" s="25"/>
      <c r="J8" s="25"/>
      <c r="K8" s="25"/>
    </row>
    <row r="9" spans="1:11" s="7" customFormat="1" x14ac:dyDescent="0.2">
      <c r="A9" s="38">
        <f t="shared" si="0"/>
        <v>1995</v>
      </c>
      <c r="B9" s="46">
        <v>0.93928193428320306</v>
      </c>
      <c r="C9" s="46">
        <v>8.168626369487525E-2</v>
      </c>
      <c r="E9" s="29"/>
      <c r="H9" s="25"/>
      <c r="I9" s="25"/>
      <c r="J9" s="25"/>
      <c r="K9" s="25"/>
    </row>
    <row r="10" spans="1:11" s="7" customFormat="1" x14ac:dyDescent="0.2">
      <c r="A10" s="38">
        <f t="shared" si="0"/>
        <v>1996</v>
      </c>
      <c r="B10" s="46">
        <v>-1.7490028970323135</v>
      </c>
      <c r="C10" s="46">
        <v>8.168626369487525E-2</v>
      </c>
      <c r="E10" s="29"/>
      <c r="H10" s="25"/>
      <c r="I10" s="25"/>
      <c r="J10" s="25"/>
      <c r="K10" s="25"/>
    </row>
    <row r="11" spans="1:11" s="7" customFormat="1" x14ac:dyDescent="0.2">
      <c r="A11" s="38">
        <f t="shared" si="0"/>
        <v>1997</v>
      </c>
      <c r="B11" s="46">
        <v>3.5076401245354165</v>
      </c>
      <c r="C11" s="46">
        <v>8.168626369487525E-2</v>
      </c>
      <c r="E11" s="29"/>
      <c r="H11" s="25"/>
      <c r="I11" s="25"/>
      <c r="J11" s="25"/>
      <c r="K11" s="25"/>
    </row>
    <row r="12" spans="1:11" s="7" customFormat="1" x14ac:dyDescent="0.2">
      <c r="A12" s="38">
        <f t="shared" si="0"/>
        <v>1998</v>
      </c>
      <c r="B12" s="46">
        <v>-3.8061777634459859</v>
      </c>
      <c r="C12" s="46">
        <v>8.168626369487525E-2</v>
      </c>
      <c r="E12" s="29"/>
      <c r="H12" s="25"/>
      <c r="I12" s="25"/>
      <c r="J12" s="25"/>
      <c r="K12" s="25"/>
    </row>
    <row r="13" spans="1:11" s="7" customFormat="1" x14ac:dyDescent="0.2">
      <c r="A13" s="38">
        <f t="shared" si="0"/>
        <v>1999</v>
      </c>
      <c r="B13" s="46">
        <v>-0.67320432667794405</v>
      </c>
      <c r="C13" s="46">
        <v>8.168626369487525E-2</v>
      </c>
      <c r="E13" s="29"/>
      <c r="H13" s="25"/>
      <c r="I13" s="25"/>
      <c r="J13" s="25"/>
      <c r="K13" s="25"/>
    </row>
    <row r="14" spans="1:11" s="7" customFormat="1" x14ac:dyDescent="0.2">
      <c r="A14" s="38">
        <f t="shared" si="0"/>
        <v>2000</v>
      </c>
      <c r="B14" s="46">
        <v>0.97534360587570734</v>
      </c>
      <c r="C14" s="46">
        <v>8.168626369487525E-2</v>
      </c>
      <c r="E14" s="29"/>
      <c r="H14" s="25"/>
      <c r="I14" s="25"/>
      <c r="J14" s="25"/>
      <c r="K14" s="25"/>
    </row>
    <row r="15" spans="1:11" s="7" customFormat="1" x14ac:dyDescent="0.2">
      <c r="A15" s="38">
        <f t="shared" si="0"/>
        <v>2001</v>
      </c>
      <c r="B15" s="46">
        <v>-0.36020007932908971</v>
      </c>
      <c r="C15" s="46">
        <v>8.168626369487525E-2</v>
      </c>
      <c r="E15" s="29"/>
      <c r="H15" s="25"/>
      <c r="I15" s="25"/>
      <c r="J15" s="25"/>
      <c r="K15" s="25"/>
    </row>
    <row r="16" spans="1:11" s="7" customFormat="1" x14ac:dyDescent="0.2">
      <c r="A16" s="38">
        <f t="shared" si="0"/>
        <v>2002</v>
      </c>
      <c r="B16" s="46">
        <v>0.94312504809921982</v>
      </c>
      <c r="C16" s="46">
        <v>8.168626369487525E-2</v>
      </c>
      <c r="E16" s="29"/>
      <c r="H16" s="25"/>
      <c r="I16" s="25"/>
      <c r="J16" s="25"/>
      <c r="K16" s="25"/>
    </row>
    <row r="17" spans="1:11" s="7" customFormat="1" x14ac:dyDescent="0.2">
      <c r="A17" s="38">
        <f t="shared" si="0"/>
        <v>2003</v>
      </c>
      <c r="B17" s="46">
        <v>-0.54997867028012914</v>
      </c>
      <c r="C17" s="46">
        <v>8.168626369487525E-2</v>
      </c>
      <c r="E17" s="29"/>
      <c r="H17" s="25"/>
      <c r="I17" s="25"/>
      <c r="J17" s="25"/>
      <c r="K17" s="25"/>
    </row>
    <row r="18" spans="1:11" s="7" customFormat="1" x14ac:dyDescent="0.2">
      <c r="A18" s="38">
        <f t="shared" si="0"/>
        <v>2004</v>
      </c>
      <c r="B18" s="46">
        <v>-0.40667921366336246</v>
      </c>
      <c r="C18" s="46">
        <v>8.168626369487525E-2</v>
      </c>
      <c r="E18" s="29"/>
      <c r="H18" s="25"/>
      <c r="I18" s="25"/>
      <c r="J18" s="25"/>
      <c r="K18" s="25"/>
    </row>
    <row r="19" spans="1:11" s="7" customFormat="1" x14ac:dyDescent="0.2">
      <c r="A19" s="38">
        <f t="shared" si="0"/>
        <v>2005</v>
      </c>
      <c r="B19" s="46">
        <v>-0.64596551355714038</v>
      </c>
      <c r="C19" s="46">
        <v>8.168626369487525E-2</v>
      </c>
      <c r="E19" s="29"/>
      <c r="H19" s="25"/>
      <c r="I19" s="25"/>
      <c r="J19" s="25"/>
      <c r="K19" s="25"/>
    </row>
    <row r="20" spans="1:11" s="7" customFormat="1" x14ac:dyDescent="0.2">
      <c r="A20" s="38">
        <f t="shared" si="0"/>
        <v>2006</v>
      </c>
      <c r="B20" s="46">
        <v>0.36950382664063963</v>
      </c>
      <c r="C20" s="46">
        <v>8.168626369487525E-2</v>
      </c>
      <c r="E20" s="29"/>
      <c r="H20" s="25"/>
      <c r="I20" s="25"/>
      <c r="J20" s="25"/>
      <c r="K20" s="25"/>
    </row>
    <row r="21" spans="1:11" s="7" customFormat="1" x14ac:dyDescent="0.2">
      <c r="A21" s="38">
        <f t="shared" si="0"/>
        <v>2007</v>
      </c>
      <c r="B21" s="46">
        <v>-0.20587769018517507</v>
      </c>
      <c r="C21" s="46">
        <v>8.168626369487525E-2</v>
      </c>
      <c r="E21" s="29"/>
      <c r="H21" s="25"/>
      <c r="I21" s="25"/>
      <c r="J21" s="25"/>
      <c r="K21" s="25"/>
    </row>
    <row r="22" spans="1:11" s="7" customFormat="1" x14ac:dyDescent="0.2">
      <c r="A22" s="38">
        <f t="shared" si="0"/>
        <v>2008</v>
      </c>
      <c r="B22" s="46">
        <v>1.5544911038390776</v>
      </c>
      <c r="C22" s="46">
        <v>8.168626369487525E-2</v>
      </c>
      <c r="E22" s="29"/>
      <c r="H22" s="25"/>
      <c r="I22" s="25"/>
      <c r="J22" s="25"/>
      <c r="K22" s="25"/>
    </row>
    <row r="23" spans="1:11" s="7" customFormat="1" x14ac:dyDescent="0.2">
      <c r="A23" s="38">
        <f t="shared" si="0"/>
        <v>2009</v>
      </c>
      <c r="B23" s="46">
        <v>0.51106911615743844</v>
      </c>
      <c r="C23" s="46">
        <v>8.168626369487525E-2</v>
      </c>
      <c r="E23" s="29"/>
      <c r="H23" s="25"/>
      <c r="I23" s="25"/>
      <c r="J23" s="25"/>
      <c r="K23" s="25"/>
    </row>
    <row r="24" spans="1:11" s="7" customFormat="1" x14ac:dyDescent="0.2">
      <c r="A24" s="38">
        <f t="shared" si="0"/>
        <v>2010</v>
      </c>
      <c r="B24" s="46">
        <v>2.2827338713840488</v>
      </c>
      <c r="C24" s="46">
        <v>8.168626369487525E-2</v>
      </c>
      <c r="E24" s="29"/>
      <c r="H24" s="25"/>
      <c r="I24" s="25"/>
      <c r="J24" s="25"/>
      <c r="K24" s="25"/>
    </row>
    <row r="25" spans="1:11" s="7" customFormat="1" x14ac:dyDescent="0.2">
      <c r="A25" s="38">
        <f t="shared" si="0"/>
        <v>2011</v>
      </c>
      <c r="B25" s="46">
        <v>-0.71950352325050226</v>
      </c>
      <c r="C25" s="46">
        <v>8.168626369487525E-2</v>
      </c>
      <c r="E25" s="29"/>
      <c r="H25" s="25"/>
      <c r="I25" s="25"/>
      <c r="J25" s="25"/>
      <c r="K25" s="25"/>
    </row>
    <row r="26" spans="1:11" s="7" customFormat="1" x14ac:dyDescent="0.2">
      <c r="A26" s="38">
        <f t="shared" si="0"/>
        <v>2012</v>
      </c>
      <c r="B26" s="46">
        <v>-0.37114883699789986</v>
      </c>
      <c r="C26" s="46">
        <v>8.168626369487525E-2</v>
      </c>
      <c r="E26" s="29"/>
      <c r="H26" s="25"/>
      <c r="I26" s="25"/>
      <c r="J26" s="25"/>
      <c r="K26" s="25"/>
    </row>
    <row r="27" spans="1:11" s="7" customFormat="1" x14ac:dyDescent="0.2">
      <c r="A27" s="38">
        <f t="shared" si="0"/>
        <v>2013</v>
      </c>
      <c r="B27" s="46">
        <v>0.27325151555254357</v>
      </c>
      <c r="C27" s="46">
        <v>8.168626369487525E-2</v>
      </c>
      <c r="E27" s="29"/>
      <c r="H27" s="25"/>
      <c r="I27" s="25"/>
      <c r="J27" s="25"/>
      <c r="K27" s="25"/>
    </row>
    <row r="28" spans="1:11" s="7" customFormat="1" x14ac:dyDescent="0.2">
      <c r="A28" s="38">
        <f t="shared" si="0"/>
        <v>2014</v>
      </c>
      <c r="B28" s="46">
        <v>1.2133506290477236</v>
      </c>
      <c r="C28" s="46">
        <v>8.168626369487525E-2</v>
      </c>
      <c r="E28" s="29"/>
      <c r="H28" s="25"/>
      <c r="I28" s="25"/>
      <c r="J28" s="25"/>
      <c r="K28" s="25"/>
    </row>
    <row r="29" spans="1:11" s="7" customFormat="1" x14ac:dyDescent="0.2">
      <c r="A29" s="38">
        <f t="shared" si="0"/>
        <v>2015</v>
      </c>
      <c r="B29" s="46">
        <v>0.87621163516441003</v>
      </c>
      <c r="C29" s="46">
        <v>8.168626369487525E-2</v>
      </c>
      <c r="D29" s="28"/>
      <c r="E29" s="29"/>
      <c r="H29" s="25"/>
      <c r="I29" s="25"/>
      <c r="J29" s="25"/>
      <c r="K29" s="25"/>
    </row>
    <row r="30" spans="1:11" s="7" customFormat="1" x14ac:dyDescent="0.2">
      <c r="A30" s="38"/>
      <c r="B30" s="41"/>
      <c r="C30" s="40"/>
      <c r="D30" s="40"/>
      <c r="E30" s="40"/>
      <c r="H30" s="25"/>
      <c r="I30" s="25"/>
      <c r="J30" s="25"/>
      <c r="K30" s="25"/>
    </row>
    <row r="31" spans="1:11" s="7" customFormat="1" x14ac:dyDescent="0.2">
      <c r="A31" s="38"/>
      <c r="B31" s="41"/>
      <c r="C31" s="40"/>
      <c r="D31" s="40"/>
      <c r="E31" s="40"/>
      <c r="H31" s="25"/>
      <c r="I31" s="25"/>
      <c r="J31" s="25"/>
      <c r="K31" s="25"/>
    </row>
    <row r="32" spans="1:11" s="7" customFormat="1" x14ac:dyDescent="0.2">
      <c r="A32" s="38"/>
      <c r="B32" s="41"/>
      <c r="C32" s="40"/>
      <c r="D32" s="40"/>
      <c r="E32" s="40"/>
      <c r="H32" s="25"/>
      <c r="I32" s="25"/>
      <c r="J32" s="25"/>
      <c r="K32" s="25"/>
    </row>
    <row r="33" spans="1:11" s="7" customFormat="1" x14ac:dyDescent="0.2">
      <c r="A33" s="38"/>
      <c r="B33" s="41"/>
      <c r="C33" s="40"/>
      <c r="D33" s="40"/>
      <c r="E33" s="40"/>
      <c r="H33" s="25"/>
      <c r="I33" s="25"/>
      <c r="J33" s="25"/>
      <c r="K33" s="25"/>
    </row>
    <row r="34" spans="1:11" s="7" customFormat="1" x14ac:dyDescent="0.2">
      <c r="A34" s="38"/>
      <c r="B34" s="41"/>
      <c r="C34" s="40"/>
      <c r="D34" s="40"/>
      <c r="E34" s="40"/>
      <c r="H34" s="25"/>
      <c r="I34" s="25"/>
      <c r="J34" s="25"/>
      <c r="K34" s="25"/>
    </row>
    <row r="35" spans="1:11" s="7" customFormat="1" x14ac:dyDescent="0.2">
      <c r="A35" s="38"/>
      <c r="B35" s="41"/>
      <c r="C35" s="40"/>
      <c r="D35" s="40"/>
      <c r="E35" s="40"/>
      <c r="H35" s="25"/>
      <c r="I35" s="25"/>
      <c r="J35" s="25"/>
      <c r="K35" s="25"/>
    </row>
    <row r="36" spans="1:11" s="7" customFormat="1" x14ac:dyDescent="0.2">
      <c r="A36" s="38"/>
      <c r="B36" s="41"/>
      <c r="C36" s="40"/>
      <c r="D36" s="40"/>
      <c r="E36" s="40"/>
      <c r="H36" s="25"/>
      <c r="I36" s="25"/>
      <c r="J36" s="25"/>
      <c r="K36" s="25"/>
    </row>
    <row r="37" spans="1:11" s="7" customFormat="1" x14ac:dyDescent="0.2">
      <c r="A37" s="38"/>
      <c r="B37" s="41"/>
      <c r="C37" s="40"/>
      <c r="D37" s="40"/>
      <c r="E37" s="40"/>
      <c r="H37" s="25"/>
      <c r="I37" s="25"/>
      <c r="J37" s="25"/>
      <c r="K37" s="25"/>
    </row>
    <row r="38" spans="1:11" s="7" customFormat="1" x14ac:dyDescent="0.2">
      <c r="A38" s="38"/>
      <c r="B38" s="41"/>
      <c r="C38" s="40"/>
      <c r="D38" s="40"/>
      <c r="E38" s="40"/>
      <c r="H38" s="25"/>
      <c r="I38" s="25"/>
      <c r="J38" s="25"/>
      <c r="K38" s="25"/>
    </row>
    <row r="39" spans="1:11" s="7" customFormat="1" x14ac:dyDescent="0.2">
      <c r="A39" s="38"/>
      <c r="B39" s="41"/>
      <c r="C39" s="40"/>
      <c r="D39" s="40"/>
      <c r="E39" s="40"/>
      <c r="H39" s="25"/>
      <c r="I39" s="25"/>
      <c r="J39" s="25"/>
      <c r="K39" s="25"/>
    </row>
    <row r="40" spans="1:11" s="7" customFormat="1" x14ac:dyDescent="0.2">
      <c r="A40" s="38"/>
      <c r="B40" s="41"/>
      <c r="C40" s="40"/>
      <c r="D40" s="40"/>
      <c r="E40" s="40"/>
      <c r="H40" s="25"/>
      <c r="I40" s="25"/>
      <c r="J40" s="25"/>
      <c r="K40" s="25"/>
    </row>
    <row r="41" spans="1:11" s="7" customFormat="1" x14ac:dyDescent="0.2">
      <c r="A41" s="38"/>
      <c r="B41" s="41"/>
      <c r="C41" s="40"/>
      <c r="D41" s="40"/>
      <c r="E41" s="40"/>
      <c r="H41" s="25"/>
      <c r="I41" s="25"/>
      <c r="J41" s="25"/>
      <c r="K41" s="25"/>
    </row>
    <row r="42" spans="1:11" s="7" customFormat="1" x14ac:dyDescent="0.2">
      <c r="A42" s="38"/>
      <c r="B42" s="41"/>
      <c r="C42" s="40"/>
      <c r="D42" s="40"/>
      <c r="E42" s="40"/>
      <c r="H42" s="25"/>
      <c r="I42" s="25"/>
      <c r="J42" s="25"/>
      <c r="K42" s="25"/>
    </row>
    <row r="43" spans="1:11" s="7" customFormat="1" x14ac:dyDescent="0.2">
      <c r="A43" s="38"/>
      <c r="B43" s="41"/>
      <c r="C43" s="40"/>
      <c r="D43" s="40"/>
      <c r="E43" s="40"/>
      <c r="H43" s="25"/>
      <c r="I43" s="25"/>
      <c r="J43" s="25"/>
      <c r="K43" s="25"/>
    </row>
    <row r="44" spans="1:11" s="7" customFormat="1" x14ac:dyDescent="0.2">
      <c r="A44" s="38"/>
      <c r="B44" s="41"/>
      <c r="C44" s="40"/>
      <c r="D44" s="40"/>
      <c r="E44" s="40"/>
      <c r="H44" s="25"/>
      <c r="I44" s="25"/>
      <c r="J44" s="25"/>
      <c r="K44" s="25"/>
    </row>
    <row r="45" spans="1:11" s="7" customFormat="1" x14ac:dyDescent="0.2">
      <c r="A45" s="38"/>
      <c r="B45" s="41"/>
      <c r="C45" s="40"/>
      <c r="D45" s="40"/>
      <c r="E45" s="40"/>
      <c r="H45" s="25"/>
      <c r="I45" s="25"/>
      <c r="J45" s="25"/>
      <c r="K45" s="25"/>
    </row>
    <row r="46" spans="1:11" s="7" customFormat="1" x14ac:dyDescent="0.2">
      <c r="A46" s="38"/>
      <c r="B46" s="41"/>
      <c r="C46" s="40"/>
      <c r="D46" s="40"/>
      <c r="E46" s="40"/>
      <c r="H46" s="25"/>
      <c r="I46" s="25"/>
      <c r="J46" s="25"/>
      <c r="K46" s="25"/>
    </row>
    <row r="47" spans="1:11" s="7" customFormat="1" x14ac:dyDescent="0.2">
      <c r="A47" s="38"/>
      <c r="B47" s="41"/>
      <c r="C47" s="40"/>
      <c r="D47" s="40"/>
      <c r="E47" s="40"/>
      <c r="H47" s="25"/>
      <c r="I47" s="25"/>
      <c r="J47" s="25"/>
      <c r="K47" s="25"/>
    </row>
    <row r="48" spans="1:11" s="7" customFormat="1" x14ac:dyDescent="0.2">
      <c r="A48" s="38"/>
      <c r="B48" s="41"/>
      <c r="C48" s="40"/>
      <c r="D48" s="40"/>
      <c r="E48" s="40"/>
      <c r="H48" s="25"/>
      <c r="I48" s="25"/>
      <c r="J48" s="25"/>
      <c r="K48" s="25"/>
    </row>
    <row r="49" spans="1:11" s="7" customFormat="1" x14ac:dyDescent="0.2">
      <c r="A49" s="38"/>
      <c r="B49" s="41"/>
      <c r="C49" s="40"/>
      <c r="D49" s="40"/>
      <c r="E49" s="40"/>
      <c r="H49" s="25"/>
      <c r="I49" s="25"/>
      <c r="J49" s="25"/>
      <c r="K49" s="25"/>
    </row>
    <row r="50" spans="1:11" s="7" customFormat="1" x14ac:dyDescent="0.2">
      <c r="A50" s="38"/>
      <c r="B50" s="41"/>
      <c r="C50" s="40"/>
      <c r="D50" s="40"/>
      <c r="E50" s="40"/>
      <c r="H50" s="25"/>
      <c r="I50" s="25"/>
      <c r="J50" s="25"/>
      <c r="K50" s="25"/>
    </row>
    <row r="51" spans="1:11" s="7" customFormat="1" x14ac:dyDescent="0.2">
      <c r="A51" s="38"/>
      <c r="B51" s="41"/>
      <c r="C51" s="40"/>
      <c r="D51" s="40"/>
      <c r="E51" s="40"/>
      <c r="H51" s="25"/>
      <c r="I51" s="25"/>
      <c r="J51" s="25"/>
      <c r="K51" s="25"/>
    </row>
    <row r="52" spans="1:11" s="7" customFormat="1" x14ac:dyDescent="0.2">
      <c r="A52" s="38"/>
      <c r="B52" s="41"/>
      <c r="C52" s="40"/>
      <c r="D52" s="40"/>
      <c r="E52" s="40"/>
      <c r="H52" s="25"/>
      <c r="I52" s="25"/>
      <c r="J52" s="25"/>
      <c r="K52" s="25"/>
    </row>
    <row r="53" spans="1:11" s="7" customFormat="1" x14ac:dyDescent="0.2">
      <c r="A53" s="38"/>
      <c r="B53" s="41"/>
      <c r="C53" s="40"/>
      <c r="D53" s="40"/>
      <c r="E53" s="40"/>
      <c r="H53" s="25"/>
      <c r="I53" s="25"/>
      <c r="J53" s="25"/>
      <c r="K53" s="25"/>
    </row>
    <row r="54" spans="1:11" s="7" customFormat="1" x14ac:dyDescent="0.2">
      <c r="A54" s="38"/>
      <c r="B54" s="41"/>
      <c r="C54" s="40"/>
      <c r="D54" s="40"/>
      <c r="E54" s="40"/>
      <c r="H54" s="25"/>
      <c r="I54" s="25"/>
      <c r="J54" s="25"/>
      <c r="K54" s="25"/>
    </row>
    <row r="55" spans="1:11" s="7" customFormat="1" x14ac:dyDescent="0.2">
      <c r="A55" s="38"/>
      <c r="B55" s="41"/>
      <c r="C55" s="40"/>
      <c r="D55" s="40"/>
      <c r="E55" s="40"/>
      <c r="H55" s="25"/>
      <c r="I55" s="25"/>
      <c r="J55" s="25"/>
      <c r="K55" s="25"/>
    </row>
    <row r="56" spans="1:11" s="7" customFormat="1" x14ac:dyDescent="0.2">
      <c r="A56" s="38"/>
      <c r="B56" s="41"/>
      <c r="C56" s="40"/>
      <c r="D56" s="40"/>
      <c r="E56" s="40"/>
      <c r="H56" s="25"/>
      <c r="I56" s="25"/>
      <c r="J56" s="25"/>
      <c r="K56" s="25"/>
    </row>
    <row r="57" spans="1:11" s="7" customFormat="1" x14ac:dyDescent="0.2">
      <c r="A57" s="38"/>
      <c r="B57" s="41"/>
      <c r="C57" s="40"/>
      <c r="D57" s="40"/>
      <c r="E57" s="40"/>
      <c r="H57" s="25"/>
      <c r="I57" s="25"/>
      <c r="J57" s="25"/>
      <c r="K57" s="25"/>
    </row>
    <row r="58" spans="1:11" s="7" customFormat="1" x14ac:dyDescent="0.2">
      <c r="A58" s="38"/>
      <c r="B58" s="41"/>
      <c r="C58" s="40"/>
      <c r="D58" s="40"/>
      <c r="E58" s="40"/>
      <c r="H58" s="25"/>
      <c r="I58" s="25"/>
      <c r="J58" s="25"/>
      <c r="K58" s="25"/>
    </row>
    <row r="59" spans="1:11" s="7" customFormat="1" x14ac:dyDescent="0.2">
      <c r="A59" s="38"/>
      <c r="B59" s="41"/>
      <c r="C59" s="40"/>
      <c r="D59" s="40"/>
      <c r="E59" s="40"/>
      <c r="H59" s="25"/>
      <c r="I59" s="25"/>
      <c r="J59" s="25"/>
      <c r="K59" s="25"/>
    </row>
    <row r="60" spans="1:11" s="7" customFormat="1" x14ac:dyDescent="0.2">
      <c r="A60" s="38"/>
      <c r="B60" s="41"/>
      <c r="C60" s="40"/>
      <c r="D60" s="40"/>
      <c r="E60" s="40"/>
      <c r="H60" s="25"/>
      <c r="I60" s="25"/>
      <c r="J60" s="25"/>
      <c r="K60" s="25"/>
    </row>
    <row r="61" spans="1:11" s="7" customFormat="1" x14ac:dyDescent="0.2">
      <c r="A61" s="38"/>
      <c r="B61" s="41"/>
      <c r="C61" s="40"/>
      <c r="D61" s="40"/>
      <c r="E61" s="40"/>
      <c r="H61" s="25"/>
      <c r="I61" s="25"/>
      <c r="J61" s="25"/>
      <c r="K61" s="25"/>
    </row>
    <row r="62" spans="1:11" s="7" customFormat="1" x14ac:dyDescent="0.2">
      <c r="A62" s="38"/>
      <c r="B62" s="41"/>
      <c r="C62" s="40"/>
      <c r="D62" s="40"/>
      <c r="E62" s="40"/>
      <c r="H62" s="25"/>
      <c r="I62" s="25"/>
      <c r="J62" s="25"/>
      <c r="K62" s="25"/>
    </row>
    <row r="63" spans="1:11" s="7" customFormat="1" x14ac:dyDescent="0.2">
      <c r="A63" s="38"/>
      <c r="B63" s="41"/>
      <c r="C63" s="40"/>
      <c r="D63" s="40"/>
      <c r="E63" s="40"/>
      <c r="H63" s="25"/>
      <c r="I63" s="25"/>
      <c r="J63" s="25"/>
      <c r="K63" s="25"/>
    </row>
    <row r="64" spans="1:11" s="7" customFormat="1" x14ac:dyDescent="0.2">
      <c r="A64" s="38"/>
      <c r="B64" s="41"/>
      <c r="C64" s="40"/>
      <c r="D64" s="40"/>
      <c r="E64" s="40"/>
      <c r="H64" s="25"/>
      <c r="I64" s="25"/>
      <c r="J64" s="25"/>
      <c r="K64" s="25"/>
    </row>
    <row r="65" spans="1:11" s="7" customFormat="1" x14ac:dyDescent="0.2">
      <c r="A65" s="38"/>
      <c r="B65" s="41"/>
      <c r="C65" s="40"/>
      <c r="D65" s="40"/>
      <c r="E65" s="40"/>
      <c r="H65" s="25"/>
      <c r="I65" s="25"/>
      <c r="J65" s="25"/>
      <c r="K65" s="25"/>
    </row>
    <row r="66" spans="1:11" s="7" customFormat="1" x14ac:dyDescent="0.2">
      <c r="A66" s="38"/>
      <c r="B66" s="41"/>
      <c r="C66" s="40"/>
      <c r="D66" s="40"/>
      <c r="E66" s="40"/>
      <c r="H66" s="25"/>
      <c r="I66" s="25"/>
      <c r="J66" s="25"/>
      <c r="K66" s="25"/>
    </row>
    <row r="67" spans="1:11" s="7" customFormat="1" x14ac:dyDescent="0.2">
      <c r="A67" s="38"/>
      <c r="B67" s="41"/>
      <c r="C67" s="40"/>
      <c r="D67" s="40"/>
      <c r="E67" s="40"/>
      <c r="H67" s="25"/>
      <c r="I67" s="25"/>
      <c r="J67" s="25"/>
      <c r="K67" s="25"/>
    </row>
    <row r="68" spans="1:11" s="7" customFormat="1" x14ac:dyDescent="0.2">
      <c r="A68" s="38"/>
      <c r="B68" s="41"/>
      <c r="C68" s="40"/>
      <c r="D68" s="40"/>
      <c r="E68" s="40"/>
      <c r="H68" s="25"/>
      <c r="I68" s="25"/>
      <c r="J68" s="25"/>
      <c r="K68" s="25"/>
    </row>
    <row r="69" spans="1:11" s="7" customFormat="1" x14ac:dyDescent="0.2">
      <c r="A69" s="38"/>
      <c r="B69" s="41"/>
      <c r="C69" s="40"/>
      <c r="D69" s="40"/>
      <c r="E69" s="40"/>
      <c r="H69" s="25"/>
      <c r="I69" s="25"/>
      <c r="J69" s="25"/>
      <c r="K69" s="25"/>
    </row>
    <row r="70" spans="1:11" s="7" customFormat="1" x14ac:dyDescent="0.2">
      <c r="A70" s="38"/>
      <c r="B70" s="41"/>
      <c r="C70" s="40"/>
      <c r="D70" s="40"/>
      <c r="E70" s="40"/>
      <c r="H70" s="25"/>
      <c r="I70" s="25"/>
      <c r="J70" s="25"/>
      <c r="K70" s="25"/>
    </row>
    <row r="71" spans="1:11" s="7" customFormat="1" x14ac:dyDescent="0.2">
      <c r="A71" s="38"/>
      <c r="B71" s="41"/>
      <c r="C71" s="40"/>
      <c r="D71" s="40"/>
      <c r="E71" s="40"/>
      <c r="H71" s="25"/>
      <c r="I71" s="25"/>
      <c r="J71" s="25"/>
      <c r="K71" s="25"/>
    </row>
    <row r="72" spans="1:11" s="7" customFormat="1" x14ac:dyDescent="0.2">
      <c r="A72" s="38"/>
      <c r="B72" s="41"/>
      <c r="C72" s="40"/>
      <c r="D72" s="40"/>
      <c r="E72" s="40"/>
      <c r="H72" s="25"/>
      <c r="I72" s="25"/>
      <c r="J72" s="25"/>
      <c r="K72" s="25"/>
    </row>
    <row r="73" spans="1:11" s="7" customFormat="1" x14ac:dyDescent="0.2">
      <c r="A73" s="38"/>
      <c r="B73" s="41"/>
      <c r="C73" s="40"/>
      <c r="D73" s="40"/>
      <c r="E73" s="40"/>
      <c r="H73" s="25"/>
      <c r="I73" s="25"/>
      <c r="J73" s="25"/>
      <c r="K73" s="25"/>
    </row>
    <row r="74" spans="1:11" s="7" customFormat="1" x14ac:dyDescent="0.2">
      <c r="A74" s="38"/>
      <c r="B74" s="41"/>
      <c r="C74" s="40"/>
      <c r="D74" s="40"/>
      <c r="E74" s="40"/>
      <c r="H74" s="25"/>
      <c r="I74" s="25"/>
      <c r="J74" s="25"/>
      <c r="K74" s="25"/>
    </row>
    <row r="75" spans="1:11" s="7" customFormat="1" x14ac:dyDescent="0.2">
      <c r="A75" s="38"/>
      <c r="B75" s="41"/>
      <c r="C75" s="40"/>
      <c r="D75" s="40"/>
      <c r="E75" s="40"/>
      <c r="H75" s="25"/>
      <c r="I75" s="25"/>
      <c r="J75" s="25"/>
      <c r="K75" s="25"/>
    </row>
    <row r="76" spans="1:11" s="7" customFormat="1" x14ac:dyDescent="0.2">
      <c r="A76" s="38"/>
      <c r="B76" s="41"/>
      <c r="C76" s="40"/>
      <c r="D76" s="40"/>
      <c r="E76" s="40"/>
      <c r="H76" s="25"/>
      <c r="I76" s="25"/>
      <c r="J76" s="25"/>
      <c r="K76" s="25"/>
    </row>
    <row r="77" spans="1:11" s="7" customFormat="1" x14ac:dyDescent="0.2">
      <c r="A77" s="38"/>
      <c r="B77" s="41"/>
      <c r="C77" s="40"/>
      <c r="D77" s="40"/>
      <c r="E77" s="40"/>
      <c r="H77" s="25"/>
      <c r="I77" s="25"/>
      <c r="J77" s="25"/>
      <c r="K77" s="25"/>
    </row>
    <row r="78" spans="1:11" s="7" customFormat="1" x14ac:dyDescent="0.2">
      <c r="A78" s="38"/>
      <c r="B78" s="41"/>
      <c r="C78" s="40"/>
      <c r="D78" s="40"/>
      <c r="E78" s="40"/>
      <c r="H78" s="25"/>
      <c r="I78" s="25"/>
      <c r="J78" s="25"/>
      <c r="K78" s="25"/>
    </row>
    <row r="79" spans="1:11" s="7" customFormat="1" x14ac:dyDescent="0.2">
      <c r="A79" s="38"/>
      <c r="B79" s="41"/>
      <c r="C79" s="40"/>
      <c r="D79" s="40"/>
      <c r="E79" s="40"/>
      <c r="H79" s="25"/>
      <c r="I79" s="25"/>
      <c r="J79" s="25"/>
      <c r="K79" s="25"/>
    </row>
    <row r="80" spans="1:11" s="7" customFormat="1" x14ac:dyDescent="0.2">
      <c r="A80" s="38"/>
      <c r="B80" s="41"/>
      <c r="C80" s="40"/>
      <c r="D80" s="40"/>
      <c r="E80" s="40"/>
      <c r="H80" s="25"/>
      <c r="I80" s="25"/>
      <c r="J80" s="25"/>
      <c r="K80" s="25"/>
    </row>
    <row r="81" spans="1:11" s="7" customFormat="1" x14ac:dyDescent="0.2">
      <c r="A81" s="38"/>
      <c r="B81" s="41"/>
      <c r="C81" s="40"/>
      <c r="D81" s="40"/>
      <c r="E81" s="40"/>
      <c r="H81" s="25"/>
      <c r="I81" s="25"/>
      <c r="J81" s="25"/>
      <c r="K81" s="25"/>
    </row>
    <row r="82" spans="1:11" s="7" customFormat="1" x14ac:dyDescent="0.2">
      <c r="A82" s="38"/>
      <c r="B82" s="41"/>
      <c r="C82" s="40"/>
      <c r="D82" s="40"/>
      <c r="E82" s="40"/>
      <c r="H82" s="25"/>
      <c r="I82" s="25"/>
      <c r="J82" s="25"/>
      <c r="K82" s="25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62</v>
      </c>
      <c r="B1" s="37" t="s">
        <v>63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46">
        <v>5.4258182545540809E-2</v>
      </c>
      <c r="C4" s="46">
        <v>3.8697722485360561E-2</v>
      </c>
      <c r="E4" s="29"/>
      <c r="F4" s="25"/>
      <c r="G4" s="25"/>
    </row>
    <row r="5" spans="1:11" x14ac:dyDescent="0.2">
      <c r="A5" s="38">
        <f t="shared" ref="A5:A20" si="0">A4+1</f>
        <v>1981</v>
      </c>
      <c r="B5" s="46" t="e">
        <v>#N/A</v>
      </c>
      <c r="C5" s="46" t="e">
        <v>#N/A</v>
      </c>
      <c r="E5" s="29"/>
      <c r="G5" s="25"/>
    </row>
    <row r="6" spans="1:11" x14ac:dyDescent="0.2">
      <c r="A6" s="38">
        <f t="shared" si="0"/>
        <v>1982</v>
      </c>
      <c r="B6" s="46" t="e">
        <v>#N/A</v>
      </c>
      <c r="C6" s="46" t="e">
        <v>#N/A</v>
      </c>
      <c r="E6" s="29"/>
    </row>
    <row r="7" spans="1:11" x14ac:dyDescent="0.2">
      <c r="A7" s="38">
        <f t="shared" si="0"/>
        <v>1983</v>
      </c>
      <c r="B7" s="46" t="e">
        <v>#N/A</v>
      </c>
      <c r="C7" s="46" t="e">
        <v>#N/A</v>
      </c>
      <c r="E7" s="29"/>
    </row>
    <row r="8" spans="1:11" x14ac:dyDescent="0.2">
      <c r="A8" s="38">
        <f t="shared" si="0"/>
        <v>1984</v>
      </c>
      <c r="B8" s="46" t="e">
        <v>#N/A</v>
      </c>
      <c r="C8" s="46" t="e">
        <v>#N/A</v>
      </c>
      <c r="E8" s="29"/>
    </row>
    <row r="9" spans="1:11" x14ac:dyDescent="0.2">
      <c r="A9" s="38">
        <f t="shared" si="0"/>
        <v>1985</v>
      </c>
      <c r="B9" s="46" t="e">
        <v>#N/A</v>
      </c>
      <c r="C9" s="46" t="e">
        <v>#N/A</v>
      </c>
      <c r="E9" s="29"/>
    </row>
    <row r="10" spans="1:11" x14ac:dyDescent="0.2">
      <c r="A10" s="38">
        <f t="shared" si="0"/>
        <v>1986</v>
      </c>
      <c r="B10" s="46" t="e">
        <v>#N/A</v>
      </c>
      <c r="C10" s="46" t="e">
        <v>#N/A</v>
      </c>
      <c r="E10" s="29"/>
    </row>
    <row r="11" spans="1:11" x14ac:dyDescent="0.2">
      <c r="A11" s="38">
        <f t="shared" si="0"/>
        <v>1987</v>
      </c>
      <c r="B11" s="46" t="e">
        <v>#N/A</v>
      </c>
      <c r="C11" s="46" t="e">
        <v>#N/A</v>
      </c>
      <c r="E11" s="29"/>
    </row>
    <row r="12" spans="1:11" x14ac:dyDescent="0.2">
      <c r="A12" s="38">
        <f t="shared" si="0"/>
        <v>1988</v>
      </c>
      <c r="B12" s="46" t="e">
        <v>#N/A</v>
      </c>
      <c r="C12" s="46" t="e">
        <v>#N/A</v>
      </c>
      <c r="E12" s="29"/>
    </row>
    <row r="13" spans="1:11" x14ac:dyDescent="0.2">
      <c r="A13" s="38">
        <f t="shared" si="0"/>
        <v>1989</v>
      </c>
      <c r="B13" s="46" t="e">
        <v>#N/A</v>
      </c>
      <c r="C13" s="46" t="e">
        <v>#N/A</v>
      </c>
      <c r="E13" s="29"/>
    </row>
    <row r="14" spans="1:11" x14ac:dyDescent="0.2">
      <c r="A14" s="38">
        <f t="shared" si="0"/>
        <v>1990</v>
      </c>
      <c r="B14" s="46">
        <v>4.6012687922140444E-2</v>
      </c>
      <c r="C14" s="46">
        <v>3.8697722485360561E-2</v>
      </c>
      <c r="E14" s="29"/>
    </row>
    <row r="15" spans="1:11" x14ac:dyDescent="0.2">
      <c r="A15" s="38">
        <f t="shared" si="0"/>
        <v>1991</v>
      </c>
      <c r="B15" s="46" t="e">
        <v>#N/A</v>
      </c>
      <c r="C15" s="46" t="e">
        <v>#N/A</v>
      </c>
      <c r="E15" s="29"/>
    </row>
    <row r="16" spans="1:11" x14ac:dyDescent="0.2">
      <c r="A16" s="38">
        <f t="shared" si="0"/>
        <v>1992</v>
      </c>
      <c r="B16" s="46" t="e">
        <v>#N/A</v>
      </c>
      <c r="C16" s="46" t="e">
        <v>#N/A</v>
      </c>
      <c r="E16" s="29"/>
    </row>
    <row r="17" spans="1:5" x14ac:dyDescent="0.2">
      <c r="A17" s="38">
        <f t="shared" si="0"/>
        <v>1993</v>
      </c>
      <c r="B17" s="46" t="e">
        <v>#N/A</v>
      </c>
      <c r="C17" s="46" t="e">
        <v>#N/A</v>
      </c>
      <c r="E17" s="29"/>
    </row>
    <row r="18" spans="1:5" x14ac:dyDescent="0.2">
      <c r="A18" s="38">
        <f t="shared" si="0"/>
        <v>1994</v>
      </c>
      <c r="B18" s="46" t="e">
        <v>#N/A</v>
      </c>
      <c r="C18" s="46" t="e">
        <v>#N/A</v>
      </c>
      <c r="E18" s="29"/>
    </row>
    <row r="19" spans="1:5" x14ac:dyDescent="0.2">
      <c r="A19" s="38">
        <f t="shared" si="0"/>
        <v>1995</v>
      </c>
      <c r="B19" s="46" t="e">
        <v>#N/A</v>
      </c>
      <c r="C19" s="46" t="e">
        <v>#N/A</v>
      </c>
      <c r="E19" s="29"/>
    </row>
    <row r="20" spans="1:5" x14ac:dyDescent="0.2">
      <c r="A20" s="38">
        <f t="shared" si="0"/>
        <v>1996</v>
      </c>
      <c r="B20" s="46" t="e">
        <v>#N/A</v>
      </c>
      <c r="C20" s="46" t="e">
        <v>#N/A</v>
      </c>
      <c r="E20" s="29"/>
    </row>
    <row r="21" spans="1:5" x14ac:dyDescent="0.2">
      <c r="A21" s="38">
        <f t="shared" ref="A21:A36" si="1">A20+1</f>
        <v>1997</v>
      </c>
      <c r="B21" s="46" t="e">
        <v>#N/A</v>
      </c>
      <c r="C21" s="46" t="e">
        <v>#N/A</v>
      </c>
      <c r="E21" s="29"/>
    </row>
    <row r="22" spans="1:5" x14ac:dyDescent="0.2">
      <c r="A22" s="38">
        <f t="shared" si="1"/>
        <v>1998</v>
      </c>
      <c r="B22" s="46" t="e">
        <v>#N/A</v>
      </c>
      <c r="C22" s="46" t="e">
        <v>#N/A</v>
      </c>
      <c r="E22" s="29"/>
    </row>
    <row r="23" spans="1:5" x14ac:dyDescent="0.2">
      <c r="A23" s="38">
        <f t="shared" si="1"/>
        <v>1999</v>
      </c>
      <c r="B23" s="46" t="e">
        <v>#N/A</v>
      </c>
      <c r="C23" s="46" t="e">
        <v>#N/A</v>
      </c>
      <c r="E23" s="29"/>
    </row>
    <row r="24" spans="1:5" x14ac:dyDescent="0.2">
      <c r="A24" s="38">
        <f t="shared" si="1"/>
        <v>2000</v>
      </c>
      <c r="B24" s="46">
        <v>3.536175713054001E-2</v>
      </c>
      <c r="C24" s="46">
        <v>3.8697722485360561E-2</v>
      </c>
      <c r="E24" s="29"/>
    </row>
    <row r="25" spans="1:5" x14ac:dyDescent="0.2">
      <c r="A25" s="38">
        <f t="shared" si="1"/>
        <v>2001</v>
      </c>
      <c r="B25" s="46" t="e">
        <v>#N/A</v>
      </c>
      <c r="C25" s="46" t="e">
        <v>#N/A</v>
      </c>
      <c r="E25" s="29"/>
    </row>
    <row r="26" spans="1:5" x14ac:dyDescent="0.2">
      <c r="A26" s="38">
        <f t="shared" si="1"/>
        <v>2002</v>
      </c>
      <c r="B26" s="46" t="e">
        <v>#N/A</v>
      </c>
      <c r="C26" s="46" t="e">
        <v>#N/A</v>
      </c>
      <c r="E26" s="29"/>
    </row>
    <row r="27" spans="1:5" x14ac:dyDescent="0.2">
      <c r="A27" s="38">
        <f t="shared" si="1"/>
        <v>2003</v>
      </c>
      <c r="B27" s="46" t="e">
        <v>#N/A</v>
      </c>
      <c r="C27" s="46" t="e">
        <v>#N/A</v>
      </c>
      <c r="E27" s="29"/>
    </row>
    <row r="28" spans="1:5" x14ac:dyDescent="0.2">
      <c r="A28" s="38">
        <f t="shared" si="1"/>
        <v>2004</v>
      </c>
      <c r="B28" s="46" t="e">
        <v>#N/A</v>
      </c>
      <c r="C28" s="46" t="e">
        <v>#N/A</v>
      </c>
      <c r="E28" s="29"/>
    </row>
    <row r="29" spans="1:5" x14ac:dyDescent="0.2">
      <c r="A29" s="38">
        <f t="shared" si="1"/>
        <v>2005</v>
      </c>
      <c r="B29" s="46">
        <v>3.0913343130586298E-2</v>
      </c>
      <c r="C29" s="46">
        <v>3.8697722485360561E-2</v>
      </c>
      <c r="E29" s="29"/>
    </row>
    <row r="30" spans="1:5" x14ac:dyDescent="0.2">
      <c r="A30" s="38">
        <f t="shared" si="1"/>
        <v>2006</v>
      </c>
      <c r="B30" s="46" t="e">
        <v>#N/A</v>
      </c>
      <c r="C30" s="46" t="e">
        <v>#N/A</v>
      </c>
      <c r="E30" s="29"/>
    </row>
    <row r="31" spans="1:5" x14ac:dyDescent="0.2">
      <c r="A31" s="38">
        <f t="shared" si="1"/>
        <v>2007</v>
      </c>
      <c r="B31" s="46" t="e">
        <v>#N/A</v>
      </c>
      <c r="C31" s="46" t="e">
        <v>#N/A</v>
      </c>
      <c r="E31" s="29"/>
    </row>
    <row r="32" spans="1:5" x14ac:dyDescent="0.2">
      <c r="A32" s="38">
        <f t="shared" si="1"/>
        <v>2008</v>
      </c>
      <c r="B32" s="46" t="e">
        <v>#N/A</v>
      </c>
      <c r="C32" s="46" t="e">
        <v>#N/A</v>
      </c>
      <c r="E32" s="29"/>
    </row>
    <row r="33" spans="1:5" x14ac:dyDescent="0.2">
      <c r="A33" s="38">
        <f t="shared" si="1"/>
        <v>2009</v>
      </c>
      <c r="B33" s="46" t="e">
        <v>#N/A</v>
      </c>
      <c r="C33" s="46" t="e">
        <v>#N/A</v>
      </c>
      <c r="E33" s="29"/>
    </row>
    <row r="34" spans="1:5" x14ac:dyDescent="0.2">
      <c r="A34" s="38">
        <f t="shared" si="1"/>
        <v>2010</v>
      </c>
      <c r="B34" s="46">
        <v>3.0589567681364283E-2</v>
      </c>
      <c r="C34" s="46">
        <v>3.8697722485360561E-2</v>
      </c>
      <c r="E34" s="29"/>
    </row>
    <row r="35" spans="1:5" x14ac:dyDescent="0.2">
      <c r="A35" s="38">
        <f t="shared" si="1"/>
        <v>2011</v>
      </c>
      <c r="B35" s="46" t="e">
        <v>#N/A</v>
      </c>
      <c r="C35" s="46" t="e">
        <v>#N/A</v>
      </c>
      <c r="E35" s="29"/>
    </row>
    <row r="36" spans="1:5" x14ac:dyDescent="0.2">
      <c r="A36" s="38">
        <f t="shared" si="1"/>
        <v>2012</v>
      </c>
      <c r="B36" s="46" t="e">
        <v>#N/A</v>
      </c>
      <c r="C36" s="46" t="e">
        <v>#N/A</v>
      </c>
      <c r="E36" s="29"/>
    </row>
    <row r="37" spans="1:5" x14ac:dyDescent="0.2">
      <c r="A37" s="38">
        <f t="shared" ref="A37:A39" si="2">A36+1</f>
        <v>2013</v>
      </c>
      <c r="B37" s="46" t="e">
        <v>#N/A</v>
      </c>
      <c r="C37" s="46" t="e">
        <v>#N/A</v>
      </c>
      <c r="E37" s="29"/>
    </row>
    <row r="38" spans="1:5" x14ac:dyDescent="0.2">
      <c r="A38" s="38">
        <f t="shared" si="2"/>
        <v>2014</v>
      </c>
      <c r="B38" s="46" t="e">
        <v>#N/A</v>
      </c>
      <c r="C38" s="46" t="e">
        <v>#N/A</v>
      </c>
      <c r="E38" s="29"/>
    </row>
    <row r="39" spans="1:5" x14ac:dyDescent="0.2">
      <c r="A39" s="38">
        <f t="shared" si="2"/>
        <v>2015</v>
      </c>
      <c r="B39" s="46">
        <v>3.6259031351377757E-2</v>
      </c>
      <c r="C39" s="46">
        <v>3.8697722485360561E-2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64</v>
      </c>
      <c r="B1" s="37" t="s">
        <v>65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/>
      <c r="C2" s="47"/>
      <c r="E2" s="39"/>
      <c r="F2" s="23"/>
      <c r="G2" s="23"/>
      <c r="H2" s="26"/>
      <c r="I2" s="26"/>
      <c r="J2" s="26"/>
      <c r="K2" s="26"/>
    </row>
    <row r="3" spans="1:11" x14ac:dyDescent="0.2">
      <c r="B3" s="63"/>
      <c r="C3" s="63"/>
      <c r="E3" s="28"/>
    </row>
    <row r="4" spans="1:11" x14ac:dyDescent="0.2">
      <c r="A4" s="38"/>
      <c r="B4" s="55" t="s">
        <v>66</v>
      </c>
      <c r="C4" s="55" t="s">
        <v>67</v>
      </c>
      <c r="D4" s="56" t="s">
        <v>68</v>
      </c>
      <c r="E4" s="57" t="s">
        <v>69</v>
      </c>
      <c r="F4" s="58" t="s">
        <v>70</v>
      </c>
      <c r="G4" s="25"/>
    </row>
    <row r="5" spans="1:11" x14ac:dyDescent="0.2">
      <c r="A5" s="38"/>
      <c r="B5" s="55" t="s">
        <v>71</v>
      </c>
      <c r="C5" s="46">
        <v>23.809523809523807</v>
      </c>
      <c r="D5" s="7">
        <v>28.571428571428569</v>
      </c>
      <c r="E5" s="29">
        <v>47.619047619047613</v>
      </c>
      <c r="F5" s="7">
        <v>100</v>
      </c>
      <c r="G5" s="25"/>
    </row>
    <row r="6" spans="1:11" x14ac:dyDescent="0.2">
      <c r="A6" s="38"/>
      <c r="B6" s="55" t="s">
        <v>72</v>
      </c>
      <c r="C6" s="46">
        <v>64.705882352941174</v>
      </c>
      <c r="D6" s="7">
        <v>17.647058823529413</v>
      </c>
      <c r="E6" s="29">
        <v>17.647058823529413</v>
      </c>
      <c r="F6" s="7">
        <v>100</v>
      </c>
    </row>
    <row r="7" spans="1:11" x14ac:dyDescent="0.2">
      <c r="A7" s="38"/>
      <c r="B7" s="55" t="s">
        <v>73</v>
      </c>
      <c r="C7" s="46">
        <v>70.588235294117652</v>
      </c>
      <c r="D7" s="7">
        <v>5.8823529411764701</v>
      </c>
      <c r="E7" s="29">
        <v>23.52941176470588</v>
      </c>
      <c r="F7" s="7">
        <v>100</v>
      </c>
    </row>
    <row r="8" spans="1:11" x14ac:dyDescent="0.2">
      <c r="A8" s="38"/>
      <c r="B8" s="55" t="s">
        <v>74</v>
      </c>
      <c r="C8" s="46">
        <v>57.142857142857139</v>
      </c>
      <c r="D8" s="7">
        <v>7.1428571428571423</v>
      </c>
      <c r="E8" s="29">
        <v>35.714285714285715</v>
      </c>
      <c r="F8" s="7">
        <v>100</v>
      </c>
    </row>
    <row r="9" spans="1:11" x14ac:dyDescent="0.2">
      <c r="A9" s="38"/>
      <c r="B9" s="55" t="s">
        <v>75</v>
      </c>
      <c r="C9" s="46">
        <v>31.25</v>
      </c>
      <c r="D9" s="7">
        <v>37.5</v>
      </c>
      <c r="E9" s="29">
        <v>31.25</v>
      </c>
      <c r="F9" s="7">
        <v>100</v>
      </c>
    </row>
    <row r="10" spans="1:11" x14ac:dyDescent="0.2">
      <c r="A10" s="38"/>
      <c r="B10" s="55" t="s">
        <v>76</v>
      </c>
      <c r="C10" s="46">
        <v>26.666666666666668</v>
      </c>
      <c r="D10" s="7">
        <v>53.333333333333336</v>
      </c>
      <c r="E10" s="29">
        <v>20</v>
      </c>
      <c r="F10" s="7">
        <v>100</v>
      </c>
    </row>
    <row r="11" spans="1:11" x14ac:dyDescent="0.2">
      <c r="A11" s="38"/>
      <c r="B11" s="55" t="s">
        <v>77</v>
      </c>
      <c r="C11" s="46">
        <v>46.666666666666664</v>
      </c>
      <c r="D11" s="7">
        <v>46.666666666666664</v>
      </c>
      <c r="E11" s="29">
        <v>6.666666666666667</v>
      </c>
      <c r="F11" s="7">
        <v>100</v>
      </c>
    </row>
    <row r="12" spans="1:11" x14ac:dyDescent="0.2">
      <c r="A12" s="38"/>
      <c r="B12" s="55" t="s">
        <v>78</v>
      </c>
      <c r="C12" s="46">
        <v>44.444444444444443</v>
      </c>
      <c r="D12" s="7">
        <v>16.666666666666664</v>
      </c>
      <c r="E12" s="29">
        <v>38.888888888888893</v>
      </c>
      <c r="F12" s="7">
        <v>100</v>
      </c>
    </row>
    <row r="13" spans="1:11" x14ac:dyDescent="0.2">
      <c r="A13" s="38"/>
      <c r="B13" s="55" t="s">
        <v>79</v>
      </c>
      <c r="C13" s="46">
        <v>50</v>
      </c>
      <c r="D13" s="7">
        <v>0</v>
      </c>
      <c r="E13" s="29">
        <v>50</v>
      </c>
      <c r="F13" s="7">
        <v>100</v>
      </c>
    </row>
    <row r="14" spans="1:11" x14ac:dyDescent="0.2">
      <c r="A14" s="38"/>
      <c r="B14" s="46"/>
      <c r="C14" s="46"/>
      <c r="E14" s="29"/>
    </row>
    <row r="15" spans="1:11" x14ac:dyDescent="0.2">
      <c r="A15" s="38"/>
      <c r="B15" s="46"/>
      <c r="C15" s="46"/>
      <c r="E15" s="29"/>
    </row>
    <row r="16" spans="1:11" x14ac:dyDescent="0.2">
      <c r="A16" s="38"/>
      <c r="B16" s="46"/>
      <c r="C16" s="46"/>
      <c r="E16" s="29"/>
    </row>
    <row r="17" spans="1:5" x14ac:dyDescent="0.2">
      <c r="A17" s="38"/>
      <c r="B17" s="46"/>
      <c r="C17" s="46"/>
      <c r="E17" s="29"/>
    </row>
    <row r="18" spans="1:5" x14ac:dyDescent="0.2">
      <c r="A18" s="38"/>
      <c r="B18" s="46"/>
      <c r="C18" s="46"/>
      <c r="E18" s="29"/>
    </row>
    <row r="19" spans="1:5" x14ac:dyDescent="0.2">
      <c r="A19" s="38"/>
      <c r="B19" s="46"/>
      <c r="C19" s="46"/>
      <c r="E19" s="29"/>
    </row>
    <row r="20" spans="1:5" x14ac:dyDescent="0.2">
      <c r="A20" s="38"/>
      <c r="B20" s="46"/>
      <c r="C20" s="46"/>
      <c r="E20" s="29"/>
    </row>
    <row r="21" spans="1:5" x14ac:dyDescent="0.2">
      <c r="A21" s="38"/>
      <c r="B21" s="46"/>
      <c r="C21" s="46"/>
      <c r="E21" s="29"/>
    </row>
    <row r="22" spans="1:5" x14ac:dyDescent="0.2">
      <c r="A22" s="38"/>
      <c r="B22" s="46"/>
      <c r="C22" s="46"/>
      <c r="E22" s="29"/>
    </row>
    <row r="23" spans="1:5" x14ac:dyDescent="0.2">
      <c r="A23" s="38"/>
      <c r="B23" s="46"/>
      <c r="C23" s="46"/>
      <c r="E23" s="29"/>
    </row>
    <row r="24" spans="1:5" x14ac:dyDescent="0.2">
      <c r="A24" s="38"/>
      <c r="B24" s="46"/>
      <c r="C24" s="46"/>
      <c r="E24" s="29"/>
    </row>
    <row r="25" spans="1:5" x14ac:dyDescent="0.2">
      <c r="A25" s="38"/>
      <c r="B25" s="46"/>
      <c r="C25" s="46"/>
      <c r="E25" s="29"/>
    </row>
    <row r="26" spans="1:5" x14ac:dyDescent="0.2">
      <c r="A26" s="38"/>
      <c r="B26" s="46"/>
      <c r="C26" s="46"/>
      <c r="E26" s="29"/>
    </row>
    <row r="27" spans="1:5" x14ac:dyDescent="0.2">
      <c r="A27" s="38"/>
      <c r="B27" s="46"/>
      <c r="C27" s="46"/>
      <c r="E27" s="29"/>
    </row>
    <row r="28" spans="1:5" x14ac:dyDescent="0.2">
      <c r="A28" s="38"/>
      <c r="B28" s="46"/>
      <c r="C28" s="46"/>
      <c r="E28" s="29"/>
    </row>
    <row r="29" spans="1:5" x14ac:dyDescent="0.2">
      <c r="A29" s="38"/>
      <c r="B29" s="46"/>
      <c r="C29" s="46"/>
      <c r="E29" s="29"/>
    </row>
    <row r="30" spans="1:5" x14ac:dyDescent="0.2">
      <c r="A30" s="38"/>
      <c r="B30" s="46"/>
      <c r="C30" s="46"/>
      <c r="E30" s="29"/>
    </row>
    <row r="31" spans="1:5" x14ac:dyDescent="0.2">
      <c r="A31" s="38"/>
      <c r="B31" s="46"/>
      <c r="C31" s="46"/>
      <c r="E31" s="29"/>
    </row>
    <row r="32" spans="1:5" x14ac:dyDescent="0.2">
      <c r="A32" s="38"/>
      <c r="B32" s="46"/>
      <c r="C32" s="46"/>
      <c r="E32" s="29"/>
    </row>
    <row r="33" spans="1:5" x14ac:dyDescent="0.2">
      <c r="A33" s="38"/>
      <c r="B33" s="46"/>
      <c r="C33" s="46"/>
      <c r="E33" s="29"/>
    </row>
    <row r="34" spans="1:5" x14ac:dyDescent="0.2">
      <c r="A34" s="38"/>
      <c r="B34" s="46"/>
      <c r="C34" s="46"/>
      <c r="E34" s="29"/>
    </row>
    <row r="35" spans="1:5" x14ac:dyDescent="0.2">
      <c r="A35" s="38"/>
      <c r="B35" s="46"/>
      <c r="C35" s="46"/>
      <c r="E35" s="29"/>
    </row>
    <row r="36" spans="1:5" x14ac:dyDescent="0.2">
      <c r="A36" s="38"/>
      <c r="B36" s="46"/>
      <c r="C36" s="46"/>
      <c r="E36" s="29"/>
    </row>
    <row r="37" spans="1:5" x14ac:dyDescent="0.2">
      <c r="A37" s="38"/>
      <c r="B37" s="46"/>
      <c r="C37" s="46"/>
      <c r="E37" s="29"/>
    </row>
    <row r="38" spans="1:5" x14ac:dyDescent="0.2">
      <c r="A38" s="38"/>
      <c r="B38" s="46"/>
      <c r="C38" s="46"/>
      <c r="E38" s="29"/>
    </row>
    <row r="39" spans="1:5" x14ac:dyDescent="0.2">
      <c r="A39" s="38"/>
      <c r="B39" s="46"/>
      <c r="C39" s="46"/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80</v>
      </c>
      <c r="B1" s="37" t="s">
        <v>81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/>
      <c r="E2" s="39"/>
      <c r="F2" s="23"/>
      <c r="G2" s="23"/>
      <c r="H2" s="26"/>
      <c r="I2" s="26"/>
      <c r="J2" s="26"/>
      <c r="K2" s="26"/>
    </row>
    <row r="3" spans="1:11" x14ac:dyDescent="0.2">
      <c r="B3" s="42" t="s">
        <v>82</v>
      </c>
      <c r="C3" s="42"/>
      <c r="E3" s="28"/>
    </row>
    <row r="4" spans="1:11" x14ac:dyDescent="0.2">
      <c r="A4" s="38">
        <v>1980</v>
      </c>
      <c r="B4" s="46">
        <v>109.40154105460691</v>
      </c>
      <c r="C4" s="59">
        <v>100</v>
      </c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116.56330077876741</v>
      </c>
      <c r="C5" s="59">
        <v>100</v>
      </c>
      <c r="E5" s="29"/>
      <c r="G5" s="25"/>
    </row>
    <row r="6" spans="1:11" x14ac:dyDescent="0.2">
      <c r="A6" s="38">
        <f t="shared" si="0"/>
        <v>1982</v>
      </c>
      <c r="B6" s="46">
        <v>113.42203390073088</v>
      </c>
      <c r="C6" s="59">
        <v>100</v>
      </c>
      <c r="E6" s="29"/>
    </row>
    <row r="7" spans="1:11" x14ac:dyDescent="0.2">
      <c r="A7" s="38">
        <f t="shared" si="0"/>
        <v>1983</v>
      </c>
      <c r="B7" s="46">
        <v>116.23896454262466</v>
      </c>
      <c r="C7" s="59">
        <v>100</v>
      </c>
      <c r="E7" s="29"/>
    </row>
    <row r="8" spans="1:11" x14ac:dyDescent="0.2">
      <c r="A8" s="38">
        <f t="shared" si="0"/>
        <v>1984</v>
      </c>
      <c r="B8" s="46">
        <v>113.06263995104094</v>
      </c>
      <c r="C8" s="59">
        <v>100</v>
      </c>
      <c r="E8" s="29"/>
    </row>
    <row r="9" spans="1:11" x14ac:dyDescent="0.2">
      <c r="A9" s="38">
        <f t="shared" si="0"/>
        <v>1985</v>
      </c>
      <c r="B9" s="46">
        <v>103.93864399403402</v>
      </c>
      <c r="C9" s="59">
        <v>100</v>
      </c>
      <c r="E9" s="29"/>
    </row>
    <row r="10" spans="1:11" x14ac:dyDescent="0.2">
      <c r="A10" s="38">
        <f t="shared" si="0"/>
        <v>1986</v>
      </c>
      <c r="B10" s="46">
        <v>108.81019576177779</v>
      </c>
      <c r="C10" s="59">
        <v>100</v>
      </c>
      <c r="E10" s="29"/>
    </row>
    <row r="11" spans="1:11" x14ac:dyDescent="0.2">
      <c r="A11" s="38">
        <f t="shared" si="0"/>
        <v>1987</v>
      </c>
      <c r="B11" s="46">
        <v>103.57869537360503</v>
      </c>
      <c r="C11" s="59">
        <v>100</v>
      </c>
      <c r="E11" s="29"/>
    </row>
    <row r="12" spans="1:11" x14ac:dyDescent="0.2">
      <c r="A12" s="38">
        <f t="shared" si="0"/>
        <v>1988</v>
      </c>
      <c r="B12" s="46">
        <v>112.01556200369794</v>
      </c>
      <c r="C12" s="59">
        <v>100</v>
      </c>
      <c r="E12" s="29"/>
    </row>
    <row r="13" spans="1:11" x14ac:dyDescent="0.2">
      <c r="A13" s="38">
        <f t="shared" si="0"/>
        <v>1989</v>
      </c>
      <c r="B13" s="46">
        <v>120.77355725594735</v>
      </c>
      <c r="C13" s="59">
        <v>100</v>
      </c>
      <c r="E13" s="29"/>
    </row>
    <row r="14" spans="1:11" x14ac:dyDescent="0.2">
      <c r="A14" s="38">
        <f t="shared" si="0"/>
        <v>1990</v>
      </c>
      <c r="B14" s="46">
        <v>122.6543728860178</v>
      </c>
      <c r="C14" s="59">
        <v>100</v>
      </c>
      <c r="E14" s="29"/>
    </row>
    <row r="15" spans="1:11" x14ac:dyDescent="0.2">
      <c r="A15" s="38">
        <f t="shared" si="0"/>
        <v>1991</v>
      </c>
      <c r="B15" s="46">
        <v>116.78210911288835</v>
      </c>
      <c r="C15" s="59">
        <v>100</v>
      </c>
      <c r="E15" s="29"/>
    </row>
    <row r="16" spans="1:11" x14ac:dyDescent="0.2">
      <c r="A16" s="38">
        <f t="shared" si="0"/>
        <v>1992</v>
      </c>
      <c r="B16" s="46">
        <v>112.64077968955802</v>
      </c>
      <c r="C16" s="59">
        <v>100</v>
      </c>
      <c r="E16" s="29"/>
    </row>
    <row r="17" spans="1:5" x14ac:dyDescent="0.2">
      <c r="A17" s="38">
        <f t="shared" si="0"/>
        <v>1993</v>
      </c>
      <c r="B17" s="46">
        <v>115.49838107560728</v>
      </c>
      <c r="C17" s="59">
        <v>100</v>
      </c>
      <c r="E17" s="29"/>
    </row>
    <row r="18" spans="1:5" x14ac:dyDescent="0.2">
      <c r="A18" s="38">
        <f t="shared" si="0"/>
        <v>1994</v>
      </c>
      <c r="B18" s="46">
        <v>111.14963222548485</v>
      </c>
      <c r="C18" s="59">
        <v>100</v>
      </c>
      <c r="E18" s="29"/>
    </row>
    <row r="19" spans="1:5" x14ac:dyDescent="0.2">
      <c r="A19" s="38">
        <f t="shared" si="0"/>
        <v>1995</v>
      </c>
      <c r="B19" s="46">
        <v>117.01857964281697</v>
      </c>
      <c r="C19" s="59">
        <v>100</v>
      </c>
      <c r="E19" s="29"/>
    </row>
    <row r="20" spans="1:5" x14ac:dyDescent="0.2">
      <c r="A20" s="38">
        <f t="shared" si="0"/>
        <v>1996</v>
      </c>
      <c r="B20" s="46">
        <v>114.44535204706251</v>
      </c>
      <c r="C20" s="59">
        <v>100</v>
      </c>
      <c r="E20" s="29"/>
    </row>
    <row r="21" spans="1:5" x14ac:dyDescent="0.2">
      <c r="A21" s="38">
        <f t="shared" ref="A21:A36" si="1">A20+1</f>
        <v>1997</v>
      </c>
      <c r="B21" s="46">
        <v>105.62307633528867</v>
      </c>
      <c r="C21" s="59">
        <v>100</v>
      </c>
      <c r="E21" s="29"/>
    </row>
    <row r="22" spans="1:5" x14ac:dyDescent="0.2">
      <c r="A22" s="38">
        <f t="shared" si="1"/>
        <v>1998</v>
      </c>
      <c r="B22" s="46">
        <v>107.68066272543474</v>
      </c>
      <c r="C22" s="59">
        <v>100</v>
      </c>
      <c r="E22" s="29"/>
    </row>
    <row r="23" spans="1:5" x14ac:dyDescent="0.2">
      <c r="A23" s="38">
        <f t="shared" si="1"/>
        <v>1999</v>
      </c>
      <c r="B23" s="46">
        <v>112.9533036852099</v>
      </c>
      <c r="C23" s="59">
        <v>100</v>
      </c>
      <c r="E23" s="29"/>
    </row>
    <row r="24" spans="1:5" x14ac:dyDescent="0.2">
      <c r="A24" s="38">
        <f t="shared" si="1"/>
        <v>2000</v>
      </c>
      <c r="B24" s="46">
        <v>111.48678774010318</v>
      </c>
      <c r="C24" s="59">
        <v>100</v>
      </c>
      <c r="E24" s="29"/>
    </row>
    <row r="25" spans="1:5" x14ac:dyDescent="0.2">
      <c r="A25" s="38">
        <f t="shared" si="1"/>
        <v>2001</v>
      </c>
      <c r="B25" s="46">
        <v>112.36664552717588</v>
      </c>
      <c r="C25" s="59">
        <v>100</v>
      </c>
      <c r="E25" s="29"/>
    </row>
    <row r="26" spans="1:5" x14ac:dyDescent="0.2">
      <c r="A26" s="38">
        <f t="shared" si="1"/>
        <v>2002</v>
      </c>
      <c r="B26" s="46">
        <v>105.87585630570001</v>
      </c>
      <c r="C26" s="59">
        <v>100</v>
      </c>
      <c r="E26" s="29"/>
    </row>
    <row r="27" spans="1:5" x14ac:dyDescent="0.2">
      <c r="A27" s="38">
        <f t="shared" si="1"/>
        <v>2003</v>
      </c>
      <c r="B27" s="46">
        <v>106.44159457664905</v>
      </c>
      <c r="C27" s="59">
        <v>100</v>
      </c>
      <c r="E27" s="29"/>
    </row>
    <row r="28" spans="1:5" x14ac:dyDescent="0.2">
      <c r="A28" s="38">
        <f t="shared" si="1"/>
        <v>2004</v>
      </c>
      <c r="B28" s="46">
        <v>102.84704297299812</v>
      </c>
      <c r="C28" s="59">
        <v>100</v>
      </c>
      <c r="E28" s="29"/>
    </row>
    <row r="29" spans="1:5" x14ac:dyDescent="0.2">
      <c r="A29" s="38">
        <f t="shared" si="1"/>
        <v>2005</v>
      </c>
      <c r="B29" s="46">
        <v>103.27172516571572</v>
      </c>
      <c r="C29" s="59">
        <v>100</v>
      </c>
      <c r="E29" s="29"/>
    </row>
    <row r="30" spans="1:5" x14ac:dyDescent="0.2">
      <c r="A30" s="38">
        <f t="shared" si="1"/>
        <v>2006</v>
      </c>
      <c r="B30" s="46">
        <v>104.30907577984668</v>
      </c>
      <c r="C30" s="59">
        <v>100</v>
      </c>
      <c r="E30" s="29"/>
    </row>
    <row r="31" spans="1:5" x14ac:dyDescent="0.2">
      <c r="A31" s="38">
        <f t="shared" si="1"/>
        <v>2007</v>
      </c>
      <c r="B31" s="46">
        <v>100.23220602444141</v>
      </c>
      <c r="C31" s="59">
        <v>100</v>
      </c>
      <c r="E31" s="29"/>
    </row>
    <row r="32" spans="1:5" x14ac:dyDescent="0.2">
      <c r="A32" s="38">
        <f t="shared" si="1"/>
        <v>2008</v>
      </c>
      <c r="B32" s="46">
        <v>99.69969085681204</v>
      </c>
      <c r="C32" s="59">
        <v>100</v>
      </c>
      <c r="E32" s="29"/>
    </row>
    <row r="33" spans="1:5" x14ac:dyDescent="0.2">
      <c r="A33" s="38">
        <f t="shared" si="1"/>
        <v>2009</v>
      </c>
      <c r="B33" s="46">
        <v>101.33969454898596</v>
      </c>
      <c r="C33" s="59">
        <v>100</v>
      </c>
      <c r="E33" s="29"/>
    </row>
    <row r="34" spans="1:5" x14ac:dyDescent="0.2">
      <c r="A34" s="38">
        <f t="shared" si="1"/>
        <v>2010</v>
      </c>
      <c r="B34" s="46">
        <v>100</v>
      </c>
      <c r="C34" s="59">
        <v>100</v>
      </c>
      <c r="E34" s="29"/>
    </row>
    <row r="35" spans="1:5" x14ac:dyDescent="0.2">
      <c r="A35" s="38">
        <f t="shared" si="1"/>
        <v>2011</v>
      </c>
      <c r="B35" s="46">
        <v>93.760422380675692</v>
      </c>
      <c r="C35" s="59">
        <v>100</v>
      </c>
      <c r="E35" s="29"/>
    </row>
    <row r="36" spans="1:5" x14ac:dyDescent="0.2">
      <c r="A36" s="38">
        <f t="shared" si="1"/>
        <v>2012</v>
      </c>
      <c r="B36" s="46">
        <v>96.991820104740171</v>
      </c>
      <c r="C36" s="59">
        <v>100</v>
      </c>
      <c r="E36" s="29"/>
    </row>
    <row r="37" spans="1:5" x14ac:dyDescent="0.2">
      <c r="A37" s="38">
        <f t="shared" ref="A37:A39" si="2">A36+1</f>
        <v>2013</v>
      </c>
      <c r="B37" s="46">
        <v>92.096266848169492</v>
      </c>
      <c r="C37" s="59">
        <v>100</v>
      </c>
      <c r="E37" s="29"/>
    </row>
    <row r="38" spans="1:5" x14ac:dyDescent="0.2">
      <c r="A38" s="38">
        <f t="shared" si="2"/>
        <v>2014</v>
      </c>
      <c r="B38" s="46">
        <v>98.411106798989891</v>
      </c>
      <c r="C38" s="59">
        <v>100</v>
      </c>
      <c r="E38" s="29"/>
    </row>
    <row r="39" spans="1:5" x14ac:dyDescent="0.2">
      <c r="A39" s="38">
        <f t="shared" si="2"/>
        <v>2015</v>
      </c>
      <c r="B39" s="46">
        <v>97.798684591040896</v>
      </c>
      <c r="C39" s="59">
        <v>100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84</v>
      </c>
      <c r="B1" s="37" t="s">
        <v>85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52" t="s">
        <v>87</v>
      </c>
      <c r="D2" s="5" t="s">
        <v>88</v>
      </c>
      <c r="E2" s="39" t="s">
        <v>89</v>
      </c>
      <c r="F2" s="23"/>
      <c r="G2" s="23"/>
      <c r="H2" s="26"/>
      <c r="I2" s="26"/>
      <c r="J2" s="26"/>
      <c r="K2" s="26"/>
    </row>
    <row r="3" spans="1:11" x14ac:dyDescent="0.2">
      <c r="B3" s="63" t="s">
        <v>86</v>
      </c>
      <c r="C3" s="63"/>
      <c r="D3" s="63"/>
      <c r="E3" s="63"/>
    </row>
    <row r="4" spans="1:11" x14ac:dyDescent="0.2">
      <c r="A4" s="38">
        <v>1980</v>
      </c>
      <c r="B4" s="43">
        <v>1.827715598789855</v>
      </c>
      <c r="C4" s="43">
        <v>1.8273253620991754</v>
      </c>
      <c r="D4" s="43">
        <v>14.347429110070301</v>
      </c>
      <c r="E4" s="43">
        <v>11.732699575151768</v>
      </c>
      <c r="F4" s="25"/>
      <c r="G4" s="25"/>
    </row>
    <row r="5" spans="1:11" x14ac:dyDescent="0.2">
      <c r="A5" s="38">
        <f t="shared" ref="A5:A20" si="0">A4+1</f>
        <v>1981</v>
      </c>
      <c r="B5" s="43">
        <v>-2.0370606930558983</v>
      </c>
      <c r="C5" s="43">
        <v>1.8273253620991754</v>
      </c>
      <c r="D5" s="43">
        <v>11.834910585051054</v>
      </c>
      <c r="E5" s="43">
        <v>12.032095063472656</v>
      </c>
      <c r="G5" s="25"/>
    </row>
    <row r="6" spans="1:11" x14ac:dyDescent="0.2">
      <c r="A6" s="38">
        <f t="shared" si="0"/>
        <v>1982</v>
      </c>
      <c r="B6" s="43">
        <v>-0.98617904253742394</v>
      </c>
      <c r="C6" s="43">
        <v>1.8273253620991754</v>
      </c>
      <c r="D6" s="43">
        <v>12.318067289165555</v>
      </c>
      <c r="E6" s="43">
        <v>11.788572698977323</v>
      </c>
    </row>
    <row r="7" spans="1:11" x14ac:dyDescent="0.2">
      <c r="A7" s="38">
        <f t="shared" si="0"/>
        <v>1983</v>
      </c>
      <c r="B7" s="43">
        <v>-0.75500318271492362</v>
      </c>
      <c r="C7" s="43">
        <v>1.8273253620991754</v>
      </c>
      <c r="D7" s="43">
        <v>12.434438329819555</v>
      </c>
      <c r="E7" s="43">
        <v>11.782094632723727</v>
      </c>
    </row>
    <row r="8" spans="1:11" x14ac:dyDescent="0.2">
      <c r="A8" s="38">
        <f t="shared" si="0"/>
        <v>1984</v>
      </c>
      <c r="B8" s="43">
        <v>0.76415873629502629</v>
      </c>
      <c r="C8" s="43">
        <v>1.8273253620991754</v>
      </c>
      <c r="D8" s="43">
        <v>13.277171364503543</v>
      </c>
      <c r="E8" s="43">
        <v>11.594219229305695</v>
      </c>
    </row>
    <row r="9" spans="1:11" x14ac:dyDescent="0.2">
      <c r="A9" s="38">
        <f t="shared" si="0"/>
        <v>1985</v>
      </c>
      <c r="B9" s="43">
        <v>2.6907758045199635</v>
      </c>
      <c r="C9" s="43">
        <v>1.8273253620991754</v>
      </c>
      <c r="D9" s="43">
        <v>14.519488247545373</v>
      </c>
      <c r="E9" s="43">
        <v>11.484177128155636</v>
      </c>
    </row>
    <row r="10" spans="1:11" x14ac:dyDescent="0.2">
      <c r="A10" s="38">
        <f t="shared" si="0"/>
        <v>1986</v>
      </c>
      <c r="B10" s="43">
        <v>5.4694364601556185</v>
      </c>
      <c r="C10" s="43">
        <v>1.8273253620991754</v>
      </c>
      <c r="D10" s="43">
        <v>16.357066929790694</v>
      </c>
      <c r="E10" s="43">
        <v>11.365972788272549</v>
      </c>
    </row>
    <row r="11" spans="1:11" x14ac:dyDescent="0.2">
      <c r="A11" s="38">
        <f t="shared" si="0"/>
        <v>1987</v>
      </c>
      <c r="B11" s="43">
        <v>5.1320129136349157</v>
      </c>
      <c r="C11" s="43">
        <v>1.8273253620991754</v>
      </c>
      <c r="D11" s="43">
        <v>16.58145273638149</v>
      </c>
      <c r="E11" s="43">
        <v>11.838132626263747</v>
      </c>
    </row>
    <row r="12" spans="1:11" x14ac:dyDescent="0.2">
      <c r="A12" s="38">
        <f t="shared" si="0"/>
        <v>1988</v>
      </c>
      <c r="B12" s="43">
        <v>3.1227263721022389</v>
      </c>
      <c r="C12" s="43">
        <v>1.8273253620991754</v>
      </c>
      <c r="D12" s="43">
        <v>15.499425401228454</v>
      </c>
      <c r="E12" s="43">
        <v>12.301327521299783</v>
      </c>
    </row>
    <row r="13" spans="1:11" x14ac:dyDescent="0.2">
      <c r="A13" s="38">
        <f t="shared" si="0"/>
        <v>1989</v>
      </c>
      <c r="B13" s="43">
        <v>2.8867831963530728</v>
      </c>
      <c r="C13" s="43">
        <v>1.8273253620991754</v>
      </c>
      <c r="D13" s="43">
        <v>15.629372914683229</v>
      </c>
      <c r="E13" s="43">
        <v>12.641636171923418</v>
      </c>
    </row>
    <row r="14" spans="1:11" x14ac:dyDescent="0.2">
      <c r="A14" s="38">
        <f t="shared" si="0"/>
        <v>1990</v>
      </c>
      <c r="B14" s="43">
        <v>1.8352895528179263</v>
      </c>
      <c r="C14" s="43">
        <v>1.8273253620991754</v>
      </c>
      <c r="D14" s="43">
        <v>15.108739935978271</v>
      </c>
      <c r="E14" s="43">
        <v>12.988417887282958</v>
      </c>
    </row>
    <row r="15" spans="1:11" x14ac:dyDescent="0.2">
      <c r="A15" s="38">
        <f t="shared" si="0"/>
        <v>1991</v>
      </c>
      <c r="B15" s="43">
        <v>0.94620782131114423</v>
      </c>
      <c r="C15" s="43">
        <v>1.8273253620991754</v>
      </c>
      <c r="D15" s="43">
        <v>14.530102924878921</v>
      </c>
      <c r="E15" s="43">
        <v>13.182543181303307</v>
      </c>
    </row>
    <row r="16" spans="1:11" x14ac:dyDescent="0.2">
      <c r="A16" s="38">
        <f t="shared" si="0"/>
        <v>1992</v>
      </c>
      <c r="B16" s="43">
        <v>0.20958537826707724</v>
      </c>
      <c r="C16" s="43">
        <v>1.8273253620991754</v>
      </c>
      <c r="D16" s="43">
        <v>13.954017328326906</v>
      </c>
      <c r="E16" s="43">
        <v>13.227674878429971</v>
      </c>
    </row>
    <row r="17" spans="1:5" x14ac:dyDescent="0.2">
      <c r="A17" s="38">
        <f t="shared" si="0"/>
        <v>1993</v>
      </c>
      <c r="B17" s="43">
        <v>-0.80747821805364584</v>
      </c>
      <c r="C17" s="43">
        <v>1.8273253620991754</v>
      </c>
      <c r="D17" s="43">
        <v>13.380510036808637</v>
      </c>
      <c r="E17" s="43">
        <v>13.5348300978161</v>
      </c>
    </row>
    <row r="18" spans="1:5" x14ac:dyDescent="0.2">
      <c r="A18" s="38">
        <f t="shared" si="0"/>
        <v>1994</v>
      </c>
      <c r="B18" s="43">
        <v>-0.32536662533669675</v>
      </c>
      <c r="C18" s="43">
        <v>1.8273253620991754</v>
      </c>
      <c r="D18" s="43">
        <v>13.573831003178134</v>
      </c>
      <c r="E18" s="43">
        <v>13.369247652030156</v>
      </c>
    </row>
    <row r="19" spans="1:5" x14ac:dyDescent="0.2">
      <c r="A19" s="38">
        <f t="shared" si="0"/>
        <v>1995</v>
      </c>
      <c r="B19" s="43">
        <v>0.96484505764171113</v>
      </c>
      <c r="C19" s="43">
        <v>1.8273253620991754</v>
      </c>
      <c r="D19" s="43">
        <v>14.648146252527964</v>
      </c>
      <c r="E19" s="43">
        <v>13.364729414563833</v>
      </c>
    </row>
    <row r="20" spans="1:5" x14ac:dyDescent="0.2">
      <c r="A20" s="38">
        <f t="shared" si="0"/>
        <v>1996</v>
      </c>
      <c r="B20" s="43">
        <v>1.5261218558394578</v>
      </c>
      <c r="C20" s="43">
        <v>1.8273253620991754</v>
      </c>
      <c r="D20" s="43">
        <v>14.816119288217571</v>
      </c>
      <c r="E20" s="43">
        <v>13.037469803556762</v>
      </c>
    </row>
    <row r="21" spans="1:5" x14ac:dyDescent="0.2">
      <c r="A21" s="38">
        <f t="shared" ref="A21:A36" si="1">A20+1</f>
        <v>1997</v>
      </c>
      <c r="B21" s="43">
        <v>2.450737890165283</v>
      </c>
      <c r="C21" s="43">
        <v>1.8273253620991754</v>
      </c>
      <c r="D21" s="43">
        <v>15.674893508441212</v>
      </c>
      <c r="E21" s="43">
        <v>13.062660778820417</v>
      </c>
    </row>
    <row r="22" spans="1:5" x14ac:dyDescent="0.2">
      <c r="A22" s="38">
        <f t="shared" si="1"/>
        <v>1998</v>
      </c>
      <c r="B22" s="43">
        <v>3.1247830896189317</v>
      </c>
      <c r="C22" s="43">
        <v>1.8273253620991754</v>
      </c>
      <c r="D22" s="43">
        <v>16.257596241345077</v>
      </c>
      <c r="E22" s="43">
        <v>13.037738744699427</v>
      </c>
    </row>
    <row r="23" spans="1:5" x14ac:dyDescent="0.2">
      <c r="A23" s="38">
        <f t="shared" si="1"/>
        <v>1999</v>
      </c>
      <c r="B23" s="43">
        <v>1.9108733344343802</v>
      </c>
      <c r="C23" s="43">
        <v>1.8273253620991754</v>
      </c>
      <c r="D23" s="43">
        <v>15.43197848875726</v>
      </c>
      <c r="E23" s="43">
        <v>12.92876658606755</v>
      </c>
    </row>
    <row r="24" spans="1:5" x14ac:dyDescent="0.2">
      <c r="A24" s="38">
        <f t="shared" si="1"/>
        <v>2000</v>
      </c>
      <c r="B24" s="43">
        <v>3.6040655442915259</v>
      </c>
      <c r="C24" s="43">
        <v>1.8273253620991754</v>
      </c>
      <c r="D24" s="43">
        <v>16.291392228912539</v>
      </c>
      <c r="E24" s="43">
        <v>12.630387123431255</v>
      </c>
    </row>
    <row r="25" spans="1:5" x14ac:dyDescent="0.2">
      <c r="A25" s="38">
        <f t="shared" si="1"/>
        <v>2001</v>
      </c>
      <c r="B25" s="43">
        <v>2.8511143846062414</v>
      </c>
      <c r="C25" s="43">
        <v>1.8273253620991754</v>
      </c>
      <c r="D25" s="43">
        <v>15.831481889956553</v>
      </c>
      <c r="E25" s="43">
        <v>12.893319605942674</v>
      </c>
    </row>
    <row r="26" spans="1:5" x14ac:dyDescent="0.2">
      <c r="A26" s="38">
        <f t="shared" si="1"/>
        <v>2002</v>
      </c>
      <c r="B26" s="43">
        <v>2.3057738819442357</v>
      </c>
      <c r="C26" s="43">
        <v>1.8273253620991754</v>
      </c>
      <c r="D26" s="43">
        <v>15.48252437299467</v>
      </c>
      <c r="E26" s="43">
        <v>13.092225657760363</v>
      </c>
    </row>
    <row r="27" spans="1:5" x14ac:dyDescent="0.2">
      <c r="A27" s="38">
        <f t="shared" si="1"/>
        <v>2003</v>
      </c>
      <c r="B27" s="43">
        <v>2.0622255994596421</v>
      </c>
      <c r="C27" s="43">
        <v>1.8273253620991754</v>
      </c>
      <c r="D27" s="43">
        <v>15.536757945889152</v>
      </c>
      <c r="E27" s="43">
        <v>13.38529353821907</v>
      </c>
    </row>
    <row r="28" spans="1:5" x14ac:dyDescent="0.2">
      <c r="A28" s="38">
        <f t="shared" si="1"/>
        <v>2004</v>
      </c>
      <c r="B28" s="43">
        <v>2.2990297782521618</v>
      </c>
      <c r="C28" s="43">
        <v>1.8273253620991754</v>
      </c>
      <c r="D28" s="43">
        <v>15.749870220205899</v>
      </c>
      <c r="E28" s="43">
        <v>13.382309857610577</v>
      </c>
    </row>
    <row r="29" spans="1:5" x14ac:dyDescent="0.2">
      <c r="A29" s="38">
        <f t="shared" si="1"/>
        <v>2005</v>
      </c>
      <c r="B29" s="43">
        <v>2.8675879303042091</v>
      </c>
      <c r="C29" s="43">
        <v>1.8273253620991754</v>
      </c>
      <c r="D29" s="43">
        <v>16.118449138624268</v>
      </c>
      <c r="E29" s="43">
        <v>13.093100902420202</v>
      </c>
    </row>
    <row r="30" spans="1:5" x14ac:dyDescent="0.2">
      <c r="A30" s="38">
        <f t="shared" si="1"/>
        <v>2006</v>
      </c>
      <c r="B30" s="43">
        <v>5.4219533231153587</v>
      </c>
      <c r="C30" s="43">
        <v>1.8273253620991754</v>
      </c>
      <c r="D30" s="43">
        <v>18.121367633364446</v>
      </c>
      <c r="E30" s="43">
        <v>12.663808927445574</v>
      </c>
    </row>
    <row r="31" spans="1:5" x14ac:dyDescent="0.2">
      <c r="A31" s="38">
        <f t="shared" si="1"/>
        <v>2007</v>
      </c>
      <c r="B31" s="43">
        <v>5.0706516041168506</v>
      </c>
      <c r="C31" s="43">
        <v>1.8273253620991754</v>
      </c>
      <c r="D31" s="43">
        <v>18.054357376681004</v>
      </c>
      <c r="E31" s="43">
        <v>12.957362098851045</v>
      </c>
    </row>
    <row r="32" spans="1:5" x14ac:dyDescent="0.2">
      <c r="A32" s="38">
        <f t="shared" si="1"/>
        <v>2008</v>
      </c>
      <c r="B32" s="43">
        <v>3.0130181642334284</v>
      </c>
      <c r="C32" s="43">
        <v>1.8273253620991754</v>
      </c>
      <c r="D32" s="43">
        <v>16.781641906335121</v>
      </c>
      <c r="E32" s="43">
        <v>13.769800597842716</v>
      </c>
    </row>
    <row r="33" spans="1:5" x14ac:dyDescent="0.2">
      <c r="A33" s="38">
        <f t="shared" si="1"/>
        <v>2009</v>
      </c>
      <c r="B33" s="43">
        <v>0.76966089242861147</v>
      </c>
      <c r="C33" s="43">
        <v>1.8273253620991754</v>
      </c>
      <c r="D33" s="43">
        <v>14.559146656346018</v>
      </c>
      <c r="E33" s="43">
        <v>13.801974049118337</v>
      </c>
    </row>
    <row r="34" spans="1:5" x14ac:dyDescent="0.2">
      <c r="A34" s="38">
        <f t="shared" si="1"/>
        <v>2010</v>
      </c>
      <c r="B34" s="43">
        <v>-0.47749052142384613</v>
      </c>
      <c r="C34" s="43">
        <v>1.8273253620991754</v>
      </c>
      <c r="D34" s="43">
        <v>13.059451352512472</v>
      </c>
      <c r="E34" s="43">
        <v>13.536886653568395</v>
      </c>
    </row>
    <row r="35" spans="1:5" x14ac:dyDescent="0.2">
      <c r="A35" s="38">
        <f t="shared" si="1"/>
        <v>2011</v>
      </c>
      <c r="B35" s="43">
        <v>-2.855377318495543E-2</v>
      </c>
      <c r="C35" s="43">
        <v>1.8273253620991754</v>
      </c>
      <c r="D35" s="43">
        <v>13.162308583460391</v>
      </c>
      <c r="E35" s="43">
        <v>13.07866346544721</v>
      </c>
    </row>
    <row r="36" spans="1:5" x14ac:dyDescent="0.2">
      <c r="A36" s="38">
        <f t="shared" si="1"/>
        <v>2012</v>
      </c>
      <c r="B36" s="43">
        <v>0.7999282331769324</v>
      </c>
      <c r="C36" s="43">
        <v>1.8273253620991754</v>
      </c>
      <c r="D36" s="43">
        <v>13.760255315909944</v>
      </c>
      <c r="E36" s="43">
        <v>12.952117393124521</v>
      </c>
    </row>
    <row r="37" spans="1:5" x14ac:dyDescent="0.2">
      <c r="A37" s="38">
        <f t="shared" ref="A37:A39" si="2">A36+1</f>
        <v>2013</v>
      </c>
      <c r="B37" s="43">
        <v>1.3326460025737197</v>
      </c>
      <c r="C37" s="43">
        <v>1.8273253620991754</v>
      </c>
      <c r="D37" s="43">
        <v>14.114681891366187</v>
      </c>
      <c r="E37" s="43">
        <v>12.766468601211878</v>
      </c>
    </row>
    <row r="38" spans="1:5" x14ac:dyDescent="0.2">
      <c r="A38" s="38">
        <f t="shared" si="2"/>
        <v>2014</v>
      </c>
      <c r="B38" s="43">
        <v>1.7730203383185787</v>
      </c>
      <c r="C38" s="43">
        <v>1.8273253620991754</v>
      </c>
      <c r="D38" s="43">
        <v>14.454775187145378</v>
      </c>
      <c r="E38" s="43">
        <v>12.65547767764904</v>
      </c>
    </row>
    <row r="39" spans="1:5" x14ac:dyDescent="0.2">
      <c r="A39" s="38">
        <f t="shared" si="2"/>
        <v>2015</v>
      </c>
      <c r="B39" s="43">
        <v>2.1681163531096219</v>
      </c>
      <c r="C39" s="43">
        <v>1.8273253620991754</v>
      </c>
      <c r="D39" s="43">
        <v>14.469421018767539</v>
      </c>
      <c r="E39" s="43">
        <v>12.451470003952268</v>
      </c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E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90</v>
      </c>
      <c r="B1" s="37" t="s">
        <v>91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52" t="s">
        <v>87</v>
      </c>
      <c r="D2" s="5" t="s">
        <v>88</v>
      </c>
      <c r="E2" s="39" t="s">
        <v>89</v>
      </c>
      <c r="F2" s="23"/>
      <c r="G2" s="23"/>
      <c r="H2" s="26"/>
      <c r="I2" s="26"/>
      <c r="J2" s="26"/>
      <c r="K2" s="26"/>
    </row>
    <row r="3" spans="1:11" x14ac:dyDescent="0.2">
      <c r="B3" s="63" t="s">
        <v>86</v>
      </c>
      <c r="C3" s="63"/>
      <c r="D3" s="63"/>
      <c r="E3" s="63"/>
    </row>
    <row r="4" spans="1:11" x14ac:dyDescent="0.2">
      <c r="A4" s="38">
        <v>1980</v>
      </c>
      <c r="B4" s="43">
        <v>-0.26962072778515067</v>
      </c>
      <c r="C4" s="43">
        <v>0.42096903988970891</v>
      </c>
      <c r="D4" s="43">
        <v>0.90083471753269373</v>
      </c>
      <c r="E4" s="43">
        <v>0.93603997179763365</v>
      </c>
      <c r="F4" s="25"/>
      <c r="G4" s="25"/>
    </row>
    <row r="5" spans="1:11" x14ac:dyDescent="0.2">
      <c r="A5" s="38">
        <f t="shared" ref="A5:A20" si="0">A4+1</f>
        <v>1981</v>
      </c>
      <c r="B5" s="43">
        <v>-0.30706223941249977</v>
      </c>
      <c r="C5" s="43">
        <v>0.42096903988970891</v>
      </c>
      <c r="D5" s="43">
        <v>0.94519846670578989</v>
      </c>
      <c r="E5" s="43">
        <v>1.002730616035814</v>
      </c>
      <c r="G5" s="25"/>
    </row>
    <row r="6" spans="1:11" x14ac:dyDescent="0.2">
      <c r="A6" s="38">
        <f t="shared" si="0"/>
        <v>1982</v>
      </c>
      <c r="B6" s="43">
        <v>-0.19425300133392617</v>
      </c>
      <c r="C6" s="43">
        <v>0.42096903988970891</v>
      </c>
      <c r="D6" s="43">
        <v>1.0307358826144954</v>
      </c>
      <c r="E6" s="43">
        <v>1.0229546465095598</v>
      </c>
    </row>
    <row r="7" spans="1:11" x14ac:dyDescent="0.2">
      <c r="A7" s="38">
        <f t="shared" si="0"/>
        <v>1983</v>
      </c>
      <c r="B7" s="43">
        <v>-5.318068340338316E-2</v>
      </c>
      <c r="C7" s="43">
        <v>0.42096903988970891</v>
      </c>
      <c r="D7" s="43">
        <v>1.1500209923750278</v>
      </c>
      <c r="E7" s="43">
        <v>1.0485352739617804</v>
      </c>
    </row>
    <row r="8" spans="1:11" x14ac:dyDescent="0.2">
      <c r="A8" s="38">
        <f t="shared" si="0"/>
        <v>1984</v>
      </c>
      <c r="B8" s="43">
        <v>-0.13721225947765728</v>
      </c>
      <c r="C8" s="43">
        <v>0.42096903988970891</v>
      </c>
      <c r="D8" s="43">
        <v>1.1135602637457127</v>
      </c>
      <c r="E8" s="43">
        <v>1.0631999840511335</v>
      </c>
    </row>
    <row r="9" spans="1:11" x14ac:dyDescent="0.2">
      <c r="A9" s="38">
        <f t="shared" si="0"/>
        <v>1985</v>
      </c>
      <c r="B9" s="43">
        <v>1.5418247036987957E-2</v>
      </c>
      <c r="C9" s="43">
        <v>0.42096903988970891</v>
      </c>
      <c r="D9" s="43">
        <v>1.2367100961181856</v>
      </c>
      <c r="E9" s="43">
        <v>1.0891116339424791</v>
      </c>
    </row>
    <row r="10" spans="1:11" x14ac:dyDescent="0.2">
      <c r="A10" s="38">
        <f t="shared" si="0"/>
        <v>1986</v>
      </c>
      <c r="B10" s="43">
        <v>0.22451343505555635</v>
      </c>
      <c r="C10" s="43">
        <v>0.42096903988970891</v>
      </c>
      <c r="D10" s="43">
        <v>1.4053142790862476</v>
      </c>
      <c r="E10" s="43">
        <v>1.1194687945392232</v>
      </c>
    </row>
    <row r="11" spans="1:11" x14ac:dyDescent="0.2">
      <c r="A11" s="38">
        <f t="shared" si="0"/>
        <v>1987</v>
      </c>
      <c r="B11" s="43">
        <v>0.46674834102266227</v>
      </c>
      <c r="C11" s="43">
        <v>0.42096903988970891</v>
      </c>
      <c r="D11" s="43">
        <v>1.6911504831518906</v>
      </c>
      <c r="E11" s="43">
        <v>1.2323265621805468</v>
      </c>
    </row>
    <row r="12" spans="1:11" x14ac:dyDescent="0.2">
      <c r="A12" s="38">
        <f t="shared" si="0"/>
        <v>1988</v>
      </c>
      <c r="B12" s="43">
        <v>0.33770556766395882</v>
      </c>
      <c r="C12" s="43">
        <v>0.42096903988970891</v>
      </c>
      <c r="D12" s="43">
        <v>1.737665940162473</v>
      </c>
      <c r="E12" s="43">
        <v>1.3609669110362592</v>
      </c>
    </row>
    <row r="13" spans="1:11" x14ac:dyDescent="0.2">
      <c r="A13" s="38">
        <f t="shared" si="0"/>
        <v>1989</v>
      </c>
      <c r="B13" s="43">
        <v>0.34097414659998376</v>
      </c>
      <c r="C13" s="43">
        <v>0.42096903988970891</v>
      </c>
      <c r="D13" s="43">
        <v>1.8518912253098887</v>
      </c>
      <c r="E13" s="43">
        <v>1.4662675772960041</v>
      </c>
    </row>
    <row r="14" spans="1:11" x14ac:dyDescent="0.2">
      <c r="A14" s="38">
        <f t="shared" si="0"/>
        <v>1990</v>
      </c>
      <c r="B14" s="43">
        <v>0.51100979726452611</v>
      </c>
      <c r="C14" s="43">
        <v>0.42096903988970891</v>
      </c>
      <c r="D14" s="43">
        <v>2.0766320690658646</v>
      </c>
      <c r="E14" s="43">
        <v>1.5633718110388981</v>
      </c>
    </row>
    <row r="15" spans="1:11" x14ac:dyDescent="0.2">
      <c r="A15" s="38">
        <f t="shared" si="0"/>
        <v>1991</v>
      </c>
      <c r="B15" s="43">
        <v>0.29290118354426503</v>
      </c>
      <c r="C15" s="43">
        <v>0.42096903988970891</v>
      </c>
      <c r="D15" s="43">
        <v>2.0248985139876194</v>
      </c>
      <c r="E15" s="43">
        <v>1.6647226661278571</v>
      </c>
    </row>
    <row r="16" spans="1:11" x14ac:dyDescent="0.2">
      <c r="A16" s="38">
        <f t="shared" si="0"/>
        <v>1992</v>
      </c>
      <c r="B16" s="43">
        <v>0.42405007228893954</v>
      </c>
      <c r="C16" s="43">
        <v>0.42096903988970891</v>
      </c>
      <c r="D16" s="43">
        <v>2.1998958078420361</v>
      </c>
      <c r="E16" s="43">
        <v>1.7414653260809185</v>
      </c>
    </row>
    <row r="17" spans="1:5" x14ac:dyDescent="0.2">
      <c r="A17" s="38">
        <f t="shared" si="0"/>
        <v>1993</v>
      </c>
      <c r="B17" s="43">
        <v>0.44104313155635089</v>
      </c>
      <c r="C17" s="43">
        <v>0.42096903988970891</v>
      </c>
      <c r="D17" s="43">
        <v>2.3447492148891835</v>
      </c>
      <c r="E17" s="43">
        <v>1.8664771191987368</v>
      </c>
    </row>
    <row r="18" spans="1:5" x14ac:dyDescent="0.2">
      <c r="A18" s="38">
        <f t="shared" si="0"/>
        <v>1994</v>
      </c>
      <c r="B18" s="43">
        <v>0.43781264697079819</v>
      </c>
      <c r="C18" s="43">
        <v>0.42096903988970891</v>
      </c>
      <c r="D18" s="43">
        <v>2.3795373893710718</v>
      </c>
      <c r="E18" s="43">
        <v>1.9048840623084924</v>
      </c>
    </row>
    <row r="19" spans="1:5" x14ac:dyDescent="0.2">
      <c r="A19" s="38">
        <f t="shared" si="0"/>
        <v>1995</v>
      </c>
      <c r="B19" s="43">
        <v>0.44445120719753661</v>
      </c>
      <c r="C19" s="43">
        <v>0.42096903988970891</v>
      </c>
      <c r="D19" s="43">
        <v>2.4724241057719176</v>
      </c>
      <c r="E19" s="43">
        <v>1.9913157028360222</v>
      </c>
    </row>
    <row r="20" spans="1:5" x14ac:dyDescent="0.2">
      <c r="A20" s="38">
        <f t="shared" si="0"/>
        <v>1996</v>
      </c>
      <c r="B20" s="43">
        <v>0.60964215954476464</v>
      </c>
      <c r="C20" s="43">
        <v>0.42096903988970891</v>
      </c>
      <c r="D20" s="43">
        <v>2.7066902009601024</v>
      </c>
      <c r="E20" s="43">
        <v>2.0944938625771128</v>
      </c>
    </row>
    <row r="21" spans="1:5" x14ac:dyDescent="0.2">
      <c r="A21" s="38">
        <f t="shared" ref="A21:A36" si="1">A20+1</f>
        <v>1997</v>
      </c>
      <c r="B21" s="43">
        <v>0.84125727735713463</v>
      </c>
      <c r="C21" s="43">
        <v>0.42096903988970891</v>
      </c>
      <c r="D21" s="43">
        <v>3.0267426601539311</v>
      </c>
      <c r="E21" s="43">
        <v>2.2269493943780789</v>
      </c>
    </row>
    <row r="22" spans="1:5" x14ac:dyDescent="0.2">
      <c r="A22" s="38">
        <f t="shared" si="1"/>
        <v>1998</v>
      </c>
      <c r="B22" s="43">
        <v>0.87814874273171117</v>
      </c>
      <c r="C22" s="43">
        <v>0.42096903988970891</v>
      </c>
      <c r="D22" s="43">
        <v>3.2541810769453159</v>
      </c>
      <c r="E22" s="43">
        <v>2.4220093749860698</v>
      </c>
    </row>
    <row r="23" spans="1:5" x14ac:dyDescent="0.2">
      <c r="A23" s="38">
        <f t="shared" si="1"/>
        <v>1999</v>
      </c>
      <c r="B23" s="43">
        <v>0.91683816402260732</v>
      </c>
      <c r="C23" s="43">
        <v>0.42096903988970891</v>
      </c>
      <c r="D23" s="43">
        <v>3.4715147376384272</v>
      </c>
      <c r="E23" s="43">
        <v>2.6061412445419303</v>
      </c>
    </row>
    <row r="24" spans="1:5" x14ac:dyDescent="0.2">
      <c r="A24" s="38">
        <f t="shared" si="1"/>
        <v>2000</v>
      </c>
      <c r="B24" s="43">
        <v>0.68941585972477026</v>
      </c>
      <c r="C24" s="43">
        <v>0.42096903988970891</v>
      </c>
      <c r="D24" s="43">
        <v>3.4173872551971511</v>
      </c>
      <c r="E24" s="43">
        <v>2.7526551424174688</v>
      </c>
    </row>
    <row r="25" spans="1:5" x14ac:dyDescent="0.2">
      <c r="A25" s="38">
        <f t="shared" si="1"/>
        <v>2001</v>
      </c>
      <c r="B25" s="43">
        <v>0.70454393583055941</v>
      </c>
      <c r="C25" s="43">
        <v>0.42096903988970891</v>
      </c>
      <c r="D25" s="43">
        <v>3.6250837510784892</v>
      </c>
      <c r="E25" s="43">
        <v>2.9469143825956241</v>
      </c>
    </row>
    <row r="26" spans="1:5" x14ac:dyDescent="0.2">
      <c r="A26" s="38">
        <f t="shared" si="1"/>
        <v>2002</v>
      </c>
      <c r="B26" s="43">
        <v>0.33038850226822036</v>
      </c>
      <c r="C26" s="43">
        <v>0.42096903988970891</v>
      </c>
      <c r="D26" s="43">
        <v>3.4396191909042804</v>
      </c>
      <c r="E26" s="43">
        <v>3.0982824859954241</v>
      </c>
    </row>
    <row r="27" spans="1:5" x14ac:dyDescent="0.2">
      <c r="A27" s="38">
        <f t="shared" si="1"/>
        <v>2003</v>
      </c>
      <c r="B27" s="43">
        <v>0.4006951480355736</v>
      </c>
      <c r="C27" s="43">
        <v>0.42096903988970891</v>
      </c>
      <c r="D27" s="43">
        <v>3.6206799504671845</v>
      </c>
      <c r="E27" s="43">
        <v>3.2153528274982177</v>
      </c>
    </row>
    <row r="28" spans="1:5" x14ac:dyDescent="0.2">
      <c r="A28" s="38">
        <f t="shared" si="1"/>
        <v>2004</v>
      </c>
      <c r="B28" s="43">
        <v>0.29725140958845669</v>
      </c>
      <c r="C28" s="43">
        <v>0.42096903988970891</v>
      </c>
      <c r="D28" s="43">
        <v>3.5659318474760471</v>
      </c>
      <c r="E28" s="43">
        <v>3.2583437414158305</v>
      </c>
    </row>
    <row r="29" spans="1:5" x14ac:dyDescent="0.2">
      <c r="A29" s="38">
        <f t="shared" si="1"/>
        <v>2005</v>
      </c>
      <c r="B29" s="43">
        <v>0.54532497674332947</v>
      </c>
      <c r="C29" s="43">
        <v>0.42096903988970891</v>
      </c>
      <c r="D29" s="43">
        <v>3.8779905120597071</v>
      </c>
      <c r="E29" s="43">
        <v>3.3343954856109992</v>
      </c>
    </row>
    <row r="30" spans="1:5" x14ac:dyDescent="0.2">
      <c r="A30" s="38">
        <f t="shared" si="1"/>
        <v>2006</v>
      </c>
      <c r="B30" s="43">
        <v>0.39697585170975658</v>
      </c>
      <c r="C30" s="43">
        <v>0.42096903988970891</v>
      </c>
      <c r="D30" s="43">
        <v>3.7523669792565078</v>
      </c>
      <c r="E30" s="43">
        <v>3.3533503967073344</v>
      </c>
    </row>
    <row r="31" spans="1:5" x14ac:dyDescent="0.2">
      <c r="A31" s="38">
        <f t="shared" si="1"/>
        <v>2007</v>
      </c>
      <c r="B31" s="43">
        <v>0.31346310741459993</v>
      </c>
      <c r="C31" s="43">
        <v>0.42096903988970891</v>
      </c>
      <c r="D31" s="43">
        <v>3.7719883193747341</v>
      </c>
      <c r="E31" s="43">
        <v>3.4555981371031219</v>
      </c>
    </row>
    <row r="32" spans="1:5" x14ac:dyDescent="0.2">
      <c r="A32" s="38">
        <f t="shared" si="1"/>
        <v>2008</v>
      </c>
      <c r="B32" s="43">
        <v>1.0094747585840926</v>
      </c>
      <c r="C32" s="43">
        <v>0.42096903988970891</v>
      </c>
      <c r="D32" s="43">
        <v>4.6093159900459399</v>
      </c>
      <c r="E32" s="43">
        <v>3.6013390478595135</v>
      </c>
    </row>
    <row r="33" spans="1:5" x14ac:dyDescent="0.2">
      <c r="A33" s="38">
        <f t="shared" si="1"/>
        <v>2009</v>
      </c>
      <c r="B33" s="43">
        <v>1.0136887356792559</v>
      </c>
      <c r="C33" s="43">
        <v>0.42096903988970891</v>
      </c>
      <c r="D33" s="43">
        <v>5.0185467911294923</v>
      </c>
      <c r="E33" s="43">
        <v>4.0057018585043531</v>
      </c>
    </row>
    <row r="34" spans="1:5" x14ac:dyDescent="0.2">
      <c r="A34" s="38">
        <f t="shared" si="1"/>
        <v>2010</v>
      </c>
      <c r="B34" s="43">
        <v>0.88280802197328889</v>
      </c>
      <c r="C34" s="43">
        <v>0.42096903988970891</v>
      </c>
      <c r="D34" s="43">
        <v>5.0542098351892895</v>
      </c>
      <c r="E34" s="43">
        <v>4.1714018132160007</v>
      </c>
    </row>
    <row r="35" spans="1:5" x14ac:dyDescent="0.2">
      <c r="A35" s="38">
        <f t="shared" si="1"/>
        <v>2011</v>
      </c>
      <c r="B35" s="43">
        <v>0.51048043358141693</v>
      </c>
      <c r="C35" s="43">
        <v>0.42096903988970891</v>
      </c>
      <c r="D35" s="43">
        <v>4.7818851375430897</v>
      </c>
      <c r="E35" s="43">
        <v>4.2714047039616725</v>
      </c>
    </row>
    <row r="36" spans="1:5" x14ac:dyDescent="0.2">
      <c r="A36" s="38">
        <f t="shared" si="1"/>
        <v>2012</v>
      </c>
      <c r="B36" s="43">
        <v>0.44234460036209622</v>
      </c>
      <c r="C36" s="43">
        <v>0.42096903988970891</v>
      </c>
      <c r="D36" s="43">
        <v>4.8117480114609448</v>
      </c>
      <c r="E36" s="43">
        <v>4.3694577799042023</v>
      </c>
    </row>
    <row r="37" spans="1:5" x14ac:dyDescent="0.2">
      <c r="A37" s="38">
        <f t="shared" ref="A37:A39" si="2">A36+1</f>
        <v>2013</v>
      </c>
      <c r="B37" s="43">
        <v>0.41902397954813925</v>
      </c>
      <c r="C37" s="43">
        <v>0.42096903988970891</v>
      </c>
      <c r="D37" s="43">
        <v>4.7884222473238003</v>
      </c>
      <c r="E37" s="43">
        <v>4.3694521338226524</v>
      </c>
    </row>
    <row r="38" spans="1:5" x14ac:dyDescent="0.2">
      <c r="A38" s="38">
        <f t="shared" si="2"/>
        <v>2014</v>
      </c>
      <c r="B38" s="43">
        <v>0.43373225893609241</v>
      </c>
      <c r="C38" s="43">
        <v>0.42096903988970891</v>
      </c>
      <c r="D38" s="43">
        <v>4.7782069009361248</v>
      </c>
      <c r="E38" s="43">
        <v>4.3436799694845751</v>
      </c>
    </row>
    <row r="39" spans="1:5" x14ac:dyDescent="0.2">
      <c r="A39" s="38">
        <f t="shared" si="2"/>
        <v>2015</v>
      </c>
      <c r="B39" s="43">
        <v>0.54408864760470643</v>
      </c>
      <c r="C39" s="43">
        <v>0.42096903988970891</v>
      </c>
      <c r="D39" s="43">
        <v>4.9265701923889109</v>
      </c>
      <c r="E39" s="43">
        <v>4.3181398685844723</v>
      </c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E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20.140625" style="7" bestFit="1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92</v>
      </c>
      <c r="B1" s="37" t="s">
        <v>93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95</v>
      </c>
      <c r="C2" s="47"/>
      <c r="E2" s="39"/>
      <c r="F2" s="23"/>
      <c r="G2" s="23"/>
      <c r="H2" s="26"/>
      <c r="I2" s="26"/>
      <c r="J2" s="26"/>
      <c r="K2" s="26"/>
    </row>
    <row r="3" spans="1:11" x14ac:dyDescent="0.2">
      <c r="B3" s="42" t="s">
        <v>94</v>
      </c>
      <c r="C3" s="42"/>
      <c r="E3" s="28"/>
    </row>
    <row r="4" spans="1:11" x14ac:dyDescent="0.2">
      <c r="A4" s="38">
        <v>1980</v>
      </c>
      <c r="B4" s="46"/>
      <c r="C4" s="46"/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1593.0387413231254</v>
      </c>
      <c r="C5" s="46"/>
      <c r="E5" s="29"/>
      <c r="G5" s="25"/>
    </row>
    <row r="6" spans="1:11" x14ac:dyDescent="0.2">
      <c r="A6" s="38">
        <f t="shared" si="0"/>
        <v>1982</v>
      </c>
      <c r="B6" s="46">
        <v>1629.169182207233</v>
      </c>
      <c r="C6" s="46"/>
      <c r="E6" s="29"/>
    </row>
    <row r="7" spans="1:11" x14ac:dyDescent="0.2">
      <c r="A7" s="38">
        <f t="shared" si="0"/>
        <v>1983</v>
      </c>
      <c r="B7" s="46">
        <v>1681.3480384782313</v>
      </c>
      <c r="C7" s="46"/>
      <c r="E7" s="29"/>
    </row>
    <row r="8" spans="1:11" x14ac:dyDescent="0.2">
      <c r="A8" s="38">
        <f t="shared" si="0"/>
        <v>1984</v>
      </c>
      <c r="B8" s="46">
        <v>1712.555100112123</v>
      </c>
      <c r="C8" s="46"/>
      <c r="E8" s="29"/>
    </row>
    <row r="9" spans="1:11" x14ac:dyDescent="0.2">
      <c r="A9" s="38">
        <f t="shared" si="0"/>
        <v>1985</v>
      </c>
      <c r="B9" s="46">
        <v>1752.5907545497339</v>
      </c>
      <c r="C9" s="46"/>
      <c r="E9" s="29"/>
    </row>
    <row r="10" spans="1:11" x14ac:dyDescent="0.2">
      <c r="A10" s="38">
        <f t="shared" si="0"/>
        <v>1986</v>
      </c>
      <c r="B10" s="46">
        <v>1768.100346075101</v>
      </c>
      <c r="C10" s="46"/>
      <c r="E10" s="29"/>
    </row>
    <row r="11" spans="1:11" x14ac:dyDescent="0.2">
      <c r="A11" s="38">
        <f t="shared" si="0"/>
        <v>1987</v>
      </c>
      <c r="B11" s="46">
        <v>1859.7918076633171</v>
      </c>
      <c r="C11" s="46"/>
      <c r="E11" s="29"/>
    </row>
    <row r="12" spans="1:11" x14ac:dyDescent="0.2">
      <c r="A12" s="38">
        <f t="shared" si="0"/>
        <v>1988</v>
      </c>
      <c r="B12" s="46">
        <v>1955.919426561918</v>
      </c>
      <c r="C12" s="46"/>
      <c r="E12" s="29"/>
    </row>
    <row r="13" spans="1:11" x14ac:dyDescent="0.2">
      <c r="A13" s="38">
        <f t="shared" si="0"/>
        <v>1989</v>
      </c>
      <c r="B13" s="46">
        <v>2039.3190144580274</v>
      </c>
      <c r="C13" s="46"/>
      <c r="E13" s="29"/>
    </row>
    <row r="14" spans="1:11" x14ac:dyDescent="0.2">
      <c r="A14" s="38">
        <f t="shared" si="0"/>
        <v>1990</v>
      </c>
      <c r="B14" s="46">
        <v>2106.4581034739172</v>
      </c>
      <c r="C14" s="46"/>
      <c r="E14" s="29"/>
    </row>
    <row r="15" spans="1:11" x14ac:dyDescent="0.2">
      <c r="A15" s="38">
        <f t="shared" si="0"/>
        <v>1991</v>
      </c>
      <c r="B15" s="46">
        <v>2157.0104527787485</v>
      </c>
      <c r="C15" s="46"/>
      <c r="E15" s="29"/>
    </row>
    <row r="16" spans="1:11" x14ac:dyDescent="0.2">
      <c r="A16" s="38">
        <f t="shared" si="0"/>
        <v>1992</v>
      </c>
      <c r="B16" s="46">
        <v>2172.6874274251804</v>
      </c>
      <c r="C16" s="46"/>
      <c r="E16" s="29"/>
    </row>
    <row r="17" spans="1:5" x14ac:dyDescent="0.2">
      <c r="A17" s="38">
        <f t="shared" si="0"/>
        <v>1993</v>
      </c>
      <c r="B17" s="46">
        <v>2219.1374738895452</v>
      </c>
      <c r="C17" s="46"/>
      <c r="E17" s="29"/>
    </row>
    <row r="18" spans="1:5" x14ac:dyDescent="0.2">
      <c r="A18" s="38">
        <f t="shared" si="0"/>
        <v>1994</v>
      </c>
      <c r="B18" s="46">
        <v>2147.6643633726349</v>
      </c>
      <c r="C18" s="46"/>
      <c r="E18" s="29"/>
    </row>
    <row r="19" spans="1:5" x14ac:dyDescent="0.2">
      <c r="A19" s="38">
        <f t="shared" si="0"/>
        <v>1995</v>
      </c>
      <c r="B19" s="46">
        <v>2133.7307099531531</v>
      </c>
      <c r="C19" s="46"/>
      <c r="E19" s="29"/>
    </row>
    <row r="20" spans="1:5" x14ac:dyDescent="0.2">
      <c r="A20" s="38">
        <f t="shared" si="0"/>
        <v>1996</v>
      </c>
      <c r="B20" s="46">
        <v>2131.2380646174474</v>
      </c>
      <c r="C20" s="46"/>
      <c r="E20" s="29"/>
    </row>
    <row r="21" spans="1:5" x14ac:dyDescent="0.2">
      <c r="A21" s="38">
        <f t="shared" ref="A21:A36" si="1">A20+1</f>
        <v>1997</v>
      </c>
      <c r="B21" s="46">
        <v>2130.7324742634878</v>
      </c>
      <c r="C21" s="46"/>
      <c r="E21" s="29"/>
    </row>
    <row r="22" spans="1:5" x14ac:dyDescent="0.2">
      <c r="A22" s="38">
        <f t="shared" si="1"/>
        <v>1998</v>
      </c>
      <c r="B22" s="46">
        <v>2154.3657241794658</v>
      </c>
      <c r="C22" s="46"/>
      <c r="E22" s="29"/>
    </row>
    <row r="23" spans="1:5" x14ac:dyDescent="0.2">
      <c r="A23" s="38">
        <f t="shared" si="1"/>
        <v>1999</v>
      </c>
      <c r="B23" s="46">
        <v>2173.8782218391843</v>
      </c>
      <c r="C23" s="46"/>
      <c r="E23" s="29"/>
    </row>
    <row r="24" spans="1:5" x14ac:dyDescent="0.2">
      <c r="A24" s="38">
        <f t="shared" si="1"/>
        <v>2000</v>
      </c>
      <c r="B24" s="46">
        <v>2189.6868522109953</v>
      </c>
      <c r="C24" s="46"/>
      <c r="E24" s="29"/>
    </row>
    <row r="25" spans="1:5" x14ac:dyDescent="0.2">
      <c r="A25" s="38">
        <f t="shared" si="1"/>
        <v>2001</v>
      </c>
      <c r="B25" s="46">
        <v>2267.7595283238729</v>
      </c>
      <c r="C25" s="46"/>
      <c r="E25" s="29"/>
    </row>
    <row r="26" spans="1:5" x14ac:dyDescent="0.2">
      <c r="A26" s="38">
        <f t="shared" si="1"/>
        <v>2002</v>
      </c>
      <c r="B26" s="46">
        <v>2347.2419113837809</v>
      </c>
      <c r="C26" s="46"/>
      <c r="E26" s="29"/>
    </row>
    <row r="27" spans="1:5" x14ac:dyDescent="0.2">
      <c r="A27" s="38">
        <f t="shared" si="1"/>
        <v>2003</v>
      </c>
      <c r="B27" s="46">
        <v>2429.6321939337668</v>
      </c>
      <c r="C27" s="46"/>
      <c r="E27" s="29"/>
    </row>
    <row r="28" spans="1:5" x14ac:dyDescent="0.2">
      <c r="A28" s="38">
        <f t="shared" si="1"/>
        <v>2004</v>
      </c>
      <c r="B28" s="46">
        <v>2457.1432644854754</v>
      </c>
      <c r="C28" s="46"/>
      <c r="E28" s="29"/>
    </row>
    <row r="29" spans="1:5" x14ac:dyDescent="0.2">
      <c r="A29" s="38">
        <f t="shared" si="1"/>
        <v>2005</v>
      </c>
      <c r="B29" s="46">
        <v>2502.3624400405461</v>
      </c>
      <c r="C29" s="46"/>
      <c r="E29" s="29"/>
    </row>
    <row r="30" spans="1:5" x14ac:dyDescent="0.2">
      <c r="A30" s="38">
        <f t="shared" si="1"/>
        <v>2006</v>
      </c>
      <c r="B30" s="46">
        <v>2519.5487042233844</v>
      </c>
      <c r="C30" s="46"/>
      <c r="E30" s="29"/>
    </row>
    <row r="31" spans="1:5" x14ac:dyDescent="0.2">
      <c r="A31" s="38">
        <f t="shared" si="1"/>
        <v>2007</v>
      </c>
      <c r="B31" s="46">
        <v>2620.8979880460038</v>
      </c>
      <c r="C31" s="46"/>
      <c r="E31" s="29"/>
    </row>
    <row r="32" spans="1:5" x14ac:dyDescent="0.2">
      <c r="A32" s="38">
        <f t="shared" si="1"/>
        <v>2008</v>
      </c>
      <c r="B32" s="46">
        <v>2767.7974887673372</v>
      </c>
      <c r="C32" s="46"/>
      <c r="E32" s="29"/>
    </row>
    <row r="33" spans="1:5" x14ac:dyDescent="0.2">
      <c r="A33" s="38">
        <f t="shared" si="1"/>
        <v>2009</v>
      </c>
      <c r="B33" s="46">
        <v>3042.6981502110193</v>
      </c>
      <c r="C33" s="46"/>
      <c r="E33" s="29"/>
    </row>
    <row r="34" spans="1:5" x14ac:dyDescent="0.2">
      <c r="A34" s="38">
        <f t="shared" si="1"/>
        <v>2010</v>
      </c>
      <c r="B34" s="46">
        <v>3116.7848793595326</v>
      </c>
      <c r="C34" s="46"/>
      <c r="E34" s="29"/>
    </row>
    <row r="35" spans="1:5" x14ac:dyDescent="0.2">
      <c r="A35" s="38">
        <f t="shared" si="1"/>
        <v>2011</v>
      </c>
      <c r="B35" s="46">
        <v>3215.2866603165594</v>
      </c>
      <c r="C35" s="46"/>
      <c r="E35" s="29"/>
    </row>
    <row r="36" spans="1:5" x14ac:dyDescent="0.2">
      <c r="A36" s="38">
        <f t="shared" si="1"/>
        <v>2012</v>
      </c>
      <c r="B36" s="46">
        <v>3352.2448341773206</v>
      </c>
      <c r="C36" s="46"/>
      <c r="E36" s="29"/>
    </row>
    <row r="37" spans="1:5" x14ac:dyDescent="0.2">
      <c r="A37" s="38">
        <f t="shared" ref="A37:A39" si="2">A36+1</f>
        <v>2013</v>
      </c>
      <c r="B37" s="46">
        <v>3473.7811539429963</v>
      </c>
      <c r="C37" s="46"/>
      <c r="E37" s="29"/>
    </row>
    <row r="38" spans="1:5" x14ac:dyDescent="0.2">
      <c r="A38" s="38">
        <f t="shared" si="2"/>
        <v>2014</v>
      </c>
      <c r="B38" s="46">
        <v>3570.2250314107177</v>
      </c>
      <c r="C38" s="46"/>
      <c r="E38" s="29"/>
    </row>
    <row r="39" spans="1:5" x14ac:dyDescent="0.2">
      <c r="A39" s="38">
        <f t="shared" si="2"/>
        <v>2015</v>
      </c>
      <c r="B39" s="46"/>
      <c r="C39" s="46"/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1"/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22.85546875" style="7" customWidth="1"/>
    <col min="3" max="3" width="11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14</v>
      </c>
      <c r="B1" s="37" t="s">
        <v>9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5" t="s">
        <v>10</v>
      </c>
      <c r="C2" s="45" t="s">
        <v>11</v>
      </c>
      <c r="D2" s="45" t="s">
        <v>12</v>
      </c>
      <c r="E2" s="39"/>
      <c r="F2" s="23"/>
      <c r="G2" s="23"/>
      <c r="H2" s="26"/>
      <c r="I2" s="26"/>
      <c r="J2" s="26"/>
      <c r="K2" s="26"/>
    </row>
    <row r="3" spans="1:11" x14ac:dyDescent="0.2">
      <c r="B3" s="44" t="s">
        <v>13</v>
      </c>
      <c r="C3" s="63" t="s">
        <v>8</v>
      </c>
      <c r="D3" s="63"/>
      <c r="E3" s="28"/>
    </row>
    <row r="4" spans="1:11" x14ac:dyDescent="0.2">
      <c r="A4" s="38">
        <v>1980</v>
      </c>
      <c r="B4" s="28">
        <v>385</v>
      </c>
      <c r="C4" s="28">
        <v>33.480327210596897</v>
      </c>
      <c r="D4" s="28">
        <v>23.429999999999836</v>
      </c>
      <c r="E4" s="29"/>
      <c r="F4" s="25"/>
      <c r="G4" s="25"/>
    </row>
    <row r="5" spans="1:11" x14ac:dyDescent="0.2">
      <c r="A5" s="38">
        <f t="shared" ref="A5:A39" si="0">A4+1</f>
        <v>1981</v>
      </c>
      <c r="B5" s="28">
        <v>388</v>
      </c>
      <c r="C5" s="28">
        <v>32.418038866428802</v>
      </c>
      <c r="D5" s="28">
        <v>23.429999999999836</v>
      </c>
      <c r="E5" s="29"/>
      <c r="G5" s="25"/>
    </row>
    <row r="6" spans="1:11" x14ac:dyDescent="0.2">
      <c r="A6" s="38">
        <f t="shared" si="0"/>
        <v>1982</v>
      </c>
      <c r="B6" s="28">
        <v>390</v>
      </c>
      <c r="C6" s="28">
        <v>34.370124105439999</v>
      </c>
      <c r="D6" s="28">
        <v>15.619999999999891</v>
      </c>
      <c r="E6" s="29"/>
    </row>
    <row r="7" spans="1:11" x14ac:dyDescent="0.2">
      <c r="A7" s="38">
        <f t="shared" si="0"/>
        <v>1983</v>
      </c>
      <c r="B7" s="28">
        <v>394</v>
      </c>
      <c r="C7" s="28">
        <v>33.852269087026798</v>
      </c>
      <c r="D7" s="28">
        <v>31.240000000000236</v>
      </c>
      <c r="E7" s="29"/>
    </row>
    <row r="8" spans="1:11" x14ac:dyDescent="0.2">
      <c r="A8" s="38">
        <f t="shared" si="0"/>
        <v>1984</v>
      </c>
      <c r="B8" s="28">
        <v>396</v>
      </c>
      <c r="C8" s="28">
        <v>32.822992331076399</v>
      </c>
      <c r="D8" s="28">
        <v>15.619999999999891</v>
      </c>
      <c r="E8" s="29"/>
    </row>
    <row r="9" spans="1:11" x14ac:dyDescent="0.2">
      <c r="A9" s="38">
        <f t="shared" si="0"/>
        <v>1985</v>
      </c>
      <c r="B9" s="28">
        <v>400</v>
      </c>
      <c r="C9" s="28">
        <v>33.080640786028098</v>
      </c>
      <c r="D9" s="28">
        <v>31.240000000000236</v>
      </c>
      <c r="E9" s="29"/>
    </row>
    <row r="10" spans="1:11" x14ac:dyDescent="0.2">
      <c r="A10" s="38">
        <f t="shared" si="0"/>
        <v>1986</v>
      </c>
      <c r="B10" s="28">
        <v>403</v>
      </c>
      <c r="C10" s="28">
        <v>34.049392448786499</v>
      </c>
      <c r="D10" s="28">
        <v>23.429999999999836</v>
      </c>
      <c r="E10" s="29"/>
    </row>
    <row r="11" spans="1:11" x14ac:dyDescent="0.2">
      <c r="A11" s="38">
        <f t="shared" si="0"/>
        <v>1987</v>
      </c>
      <c r="B11" s="28">
        <v>406</v>
      </c>
      <c r="C11" s="28">
        <v>35.963102016210499</v>
      </c>
      <c r="D11" s="28">
        <v>23.429999999999836</v>
      </c>
      <c r="E11" s="29"/>
    </row>
    <row r="12" spans="1:11" x14ac:dyDescent="0.2">
      <c r="A12" s="38">
        <f t="shared" si="0"/>
        <v>1988</v>
      </c>
      <c r="B12" s="28">
        <v>411</v>
      </c>
      <c r="C12" s="28">
        <v>35.4783255939832</v>
      </c>
      <c r="D12" s="28">
        <v>39.050000000000182</v>
      </c>
      <c r="E12" s="29"/>
    </row>
    <row r="13" spans="1:11" x14ac:dyDescent="0.2">
      <c r="A13" s="38">
        <f t="shared" si="0"/>
        <v>1989</v>
      </c>
      <c r="B13" s="28">
        <v>414</v>
      </c>
      <c r="C13" s="28">
        <v>36.108991652197702</v>
      </c>
      <c r="D13" s="28">
        <v>23.429999999999836</v>
      </c>
      <c r="E13" s="29"/>
    </row>
    <row r="14" spans="1:11" x14ac:dyDescent="0.2">
      <c r="A14" s="38">
        <f t="shared" si="0"/>
        <v>1990</v>
      </c>
      <c r="B14" s="28">
        <v>417</v>
      </c>
      <c r="C14" s="28">
        <v>38.232170056865399</v>
      </c>
      <c r="D14" s="28">
        <v>23.430000000000291</v>
      </c>
      <c r="E14" s="29"/>
    </row>
    <row r="15" spans="1:11" x14ac:dyDescent="0.2">
      <c r="A15" s="38">
        <f t="shared" si="0"/>
        <v>1991</v>
      </c>
      <c r="B15" s="28">
        <v>419</v>
      </c>
      <c r="C15" s="28">
        <v>38.587503846599695</v>
      </c>
      <c r="D15" s="28">
        <v>15.619999999999891</v>
      </c>
      <c r="E15" s="29"/>
    </row>
    <row r="16" spans="1:11" x14ac:dyDescent="0.2">
      <c r="A16" s="38">
        <f t="shared" si="0"/>
        <v>1992</v>
      </c>
      <c r="B16" s="28">
        <v>421</v>
      </c>
      <c r="C16" s="28">
        <v>39.824354989394394</v>
      </c>
      <c r="D16" s="28">
        <v>15.619999999999891</v>
      </c>
      <c r="E16" s="29"/>
    </row>
    <row r="17" spans="1:5" x14ac:dyDescent="0.2">
      <c r="A17" s="38">
        <f t="shared" si="0"/>
        <v>1993</v>
      </c>
      <c r="B17" s="28">
        <v>423</v>
      </c>
      <c r="C17" s="28">
        <v>38.081369634678801</v>
      </c>
      <c r="D17" s="28">
        <v>15.619999999999891</v>
      </c>
      <c r="E17" s="29"/>
    </row>
    <row r="18" spans="1:5" x14ac:dyDescent="0.2">
      <c r="A18" s="38">
        <f t="shared" si="0"/>
        <v>1994</v>
      </c>
      <c r="B18" s="28">
        <v>425</v>
      </c>
      <c r="C18" s="28">
        <v>38.810306956182004</v>
      </c>
      <c r="D18" s="28">
        <v>15.620000000000346</v>
      </c>
      <c r="E18" s="29"/>
    </row>
    <row r="19" spans="1:5" x14ac:dyDescent="0.2">
      <c r="A19" s="38">
        <f t="shared" si="0"/>
        <v>1995</v>
      </c>
      <c r="B19" s="28">
        <v>428</v>
      </c>
      <c r="C19" s="28">
        <v>39.040328229157296</v>
      </c>
      <c r="D19" s="28">
        <v>23.429999999999836</v>
      </c>
      <c r="E19" s="29"/>
    </row>
    <row r="20" spans="1:5" x14ac:dyDescent="0.2">
      <c r="A20" s="38">
        <f t="shared" si="0"/>
        <v>1996</v>
      </c>
      <c r="B20" s="28">
        <v>430</v>
      </c>
      <c r="C20" s="28">
        <v>39.258545340285899</v>
      </c>
      <c r="D20" s="28">
        <v>15.619999999999891</v>
      </c>
      <c r="E20" s="29"/>
    </row>
    <row r="21" spans="1:5" x14ac:dyDescent="0.2">
      <c r="A21" s="38">
        <f t="shared" si="0"/>
        <v>1997</v>
      </c>
      <c r="B21" s="28">
        <v>432</v>
      </c>
      <c r="C21" s="28">
        <v>43.375207967958097</v>
      </c>
      <c r="D21" s="28">
        <v>15.619999999999891</v>
      </c>
      <c r="E21" s="29"/>
    </row>
    <row r="22" spans="1:5" x14ac:dyDescent="0.2">
      <c r="A22" s="38">
        <f t="shared" si="0"/>
        <v>1998</v>
      </c>
      <c r="B22" s="28">
        <v>436</v>
      </c>
      <c r="C22" s="28">
        <v>44.0482706463198</v>
      </c>
      <c r="D22" s="28">
        <v>31.240000000000236</v>
      </c>
      <c r="E22" s="29"/>
    </row>
    <row r="23" spans="1:5" x14ac:dyDescent="0.2">
      <c r="A23" s="38">
        <f t="shared" si="0"/>
        <v>1999</v>
      </c>
      <c r="B23" s="28">
        <v>439</v>
      </c>
      <c r="C23" s="28">
        <v>40.891983493489498</v>
      </c>
      <c r="D23" s="28">
        <v>23.429999999999836</v>
      </c>
      <c r="E23" s="29"/>
    </row>
    <row r="24" spans="1:5" x14ac:dyDescent="0.2">
      <c r="A24" s="38">
        <f t="shared" si="0"/>
        <v>2000</v>
      </c>
      <c r="B24" s="28">
        <v>441</v>
      </c>
      <c r="C24" s="28">
        <v>40.563436995399599</v>
      </c>
      <c r="D24" s="28">
        <v>15.620000000000346</v>
      </c>
      <c r="E24" s="29"/>
    </row>
    <row r="25" spans="1:5" x14ac:dyDescent="0.2">
      <c r="A25" s="38">
        <f t="shared" si="0"/>
        <v>2001</v>
      </c>
      <c r="B25" s="28">
        <v>443</v>
      </c>
      <c r="C25" s="28">
        <v>40.365672947174197</v>
      </c>
      <c r="D25" s="28">
        <v>15.619999999999891</v>
      </c>
      <c r="E25" s="29"/>
    </row>
    <row r="26" spans="1:5" x14ac:dyDescent="0.2">
      <c r="A26" s="38">
        <f t="shared" si="0"/>
        <v>2002</v>
      </c>
      <c r="B26" s="28">
        <v>446</v>
      </c>
      <c r="C26" s="28">
        <v>43.070574636854502</v>
      </c>
      <c r="D26" s="28">
        <v>23.429999999999836</v>
      </c>
      <c r="E26" s="29"/>
    </row>
    <row r="27" spans="1:5" x14ac:dyDescent="0.2">
      <c r="A27" s="38">
        <f t="shared" si="0"/>
        <v>2003</v>
      </c>
      <c r="B27" s="28">
        <v>449</v>
      </c>
      <c r="C27" s="28">
        <v>44.422304869305606</v>
      </c>
      <c r="D27" s="28">
        <v>23.429999999999836</v>
      </c>
      <c r="E27" s="29"/>
    </row>
    <row r="28" spans="1:5" x14ac:dyDescent="0.2">
      <c r="A28" s="38">
        <f t="shared" si="0"/>
        <v>2004</v>
      </c>
      <c r="B28" s="28">
        <v>452</v>
      </c>
      <c r="C28" s="28">
        <v>45.6588979939444</v>
      </c>
      <c r="D28" s="28">
        <v>23.430000000000291</v>
      </c>
      <c r="E28" s="29"/>
    </row>
    <row r="29" spans="1:5" x14ac:dyDescent="0.2">
      <c r="A29" s="38">
        <f t="shared" si="0"/>
        <v>2005</v>
      </c>
      <c r="B29" s="28">
        <v>454</v>
      </c>
      <c r="C29" s="28">
        <v>47.216058671085797</v>
      </c>
      <c r="D29" s="28">
        <v>15.619999999999891</v>
      </c>
      <c r="E29" s="29"/>
    </row>
    <row r="30" spans="1:5" x14ac:dyDescent="0.2">
      <c r="A30" s="38">
        <f t="shared" si="0"/>
        <v>2006</v>
      </c>
      <c r="B30" s="28">
        <v>457</v>
      </c>
      <c r="C30" s="28">
        <v>48.639987965055305</v>
      </c>
      <c r="D30" s="28">
        <v>23.429999999999836</v>
      </c>
      <c r="E30" s="29"/>
    </row>
    <row r="31" spans="1:5" x14ac:dyDescent="0.2">
      <c r="A31" s="38">
        <f t="shared" si="0"/>
        <v>2007</v>
      </c>
      <c r="B31" s="28">
        <v>460</v>
      </c>
      <c r="C31" s="28">
        <v>49.9773871136913</v>
      </c>
      <c r="D31" s="28">
        <v>23.430000000000291</v>
      </c>
      <c r="E31" s="29"/>
    </row>
    <row r="32" spans="1:5" x14ac:dyDescent="0.2">
      <c r="A32" s="38">
        <f t="shared" si="0"/>
        <v>2008</v>
      </c>
      <c r="B32" s="28">
        <v>463</v>
      </c>
      <c r="C32" s="28">
        <v>48.664440843060596</v>
      </c>
      <c r="D32" s="28">
        <v>23.429999999999836</v>
      </c>
      <c r="E32" s="29"/>
    </row>
    <row r="33" spans="1:5" x14ac:dyDescent="0.2">
      <c r="A33" s="38">
        <f t="shared" si="0"/>
        <v>2009</v>
      </c>
      <c r="B33" s="28">
        <v>465</v>
      </c>
      <c r="C33" s="28">
        <v>48.150621228398599</v>
      </c>
      <c r="D33" s="28">
        <v>15.619999999999891</v>
      </c>
      <c r="E33" s="29"/>
    </row>
    <row r="34" spans="1:5" x14ac:dyDescent="0.2">
      <c r="A34" s="38">
        <f t="shared" si="0"/>
        <v>2010</v>
      </c>
      <c r="B34" s="28">
        <v>469</v>
      </c>
      <c r="C34" s="28">
        <v>50.911113676719097</v>
      </c>
      <c r="D34" s="28">
        <v>31.240000000000236</v>
      </c>
      <c r="E34" s="29"/>
    </row>
    <row r="35" spans="1:5" x14ac:dyDescent="0.2">
      <c r="A35" s="38">
        <f t="shared" si="0"/>
        <v>2011</v>
      </c>
      <c r="B35" s="28">
        <v>471</v>
      </c>
      <c r="C35" s="28">
        <v>52.790526995632199</v>
      </c>
      <c r="D35" s="28">
        <v>15.619999999999891</v>
      </c>
      <c r="E35" s="29"/>
    </row>
    <row r="36" spans="1:5" x14ac:dyDescent="0.2">
      <c r="A36" s="38">
        <f t="shared" si="0"/>
        <v>2012</v>
      </c>
      <c r="B36" s="28">
        <v>474</v>
      </c>
      <c r="C36" s="28">
        <v>53.5263028283888</v>
      </c>
      <c r="D36" s="28">
        <v>23.429999999999836</v>
      </c>
      <c r="E36" s="29"/>
    </row>
    <row r="37" spans="1:5" x14ac:dyDescent="0.2">
      <c r="A37" s="38">
        <f t="shared" si="0"/>
        <v>2013</v>
      </c>
      <c r="B37" s="28">
        <v>478</v>
      </c>
      <c r="C37" s="28"/>
      <c r="D37" s="28">
        <v>31.240000000000236</v>
      </c>
      <c r="E37" s="29"/>
    </row>
    <row r="38" spans="1:5" x14ac:dyDescent="0.2">
      <c r="A38" s="38">
        <f t="shared" si="0"/>
        <v>2014</v>
      </c>
      <c r="B38" s="28">
        <v>481</v>
      </c>
      <c r="C38" s="28"/>
      <c r="D38" s="28">
        <v>23.429999999999836</v>
      </c>
      <c r="E38" s="29"/>
    </row>
    <row r="39" spans="1:5" x14ac:dyDescent="0.2">
      <c r="A39" s="38">
        <f t="shared" si="0"/>
        <v>2015</v>
      </c>
      <c r="B39" s="28">
        <v>485</v>
      </c>
      <c r="C39" s="28"/>
      <c r="D39" s="28">
        <v>31.240000000000236</v>
      </c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C3:D3"/>
  </mergeCells>
  <phoneticPr fontId="2" type="noConversion"/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96</v>
      </c>
      <c r="B1" s="37" t="s">
        <v>97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31">
        <v>-2.4834010098537647</v>
      </c>
      <c r="C4" s="31">
        <v>2.3059374411989801</v>
      </c>
      <c r="E4" s="29"/>
      <c r="F4" s="25"/>
      <c r="G4" s="25"/>
    </row>
    <row r="5" spans="1:11" x14ac:dyDescent="0.2">
      <c r="A5" s="38">
        <f t="shared" ref="A5:A20" si="0">A4+1</f>
        <v>1981</v>
      </c>
      <c r="B5" s="31">
        <v>-1.7212600830763864</v>
      </c>
      <c r="C5" s="31">
        <v>2.3059374411989801</v>
      </c>
      <c r="E5" s="29"/>
      <c r="G5" s="25"/>
    </row>
    <row r="6" spans="1:11" x14ac:dyDescent="0.2">
      <c r="A6" s="38">
        <f t="shared" si="0"/>
        <v>1982</v>
      </c>
      <c r="B6" s="31">
        <v>-3.162926607817969</v>
      </c>
      <c r="C6" s="31">
        <v>2.3059374411989801</v>
      </c>
      <c r="E6" s="29"/>
    </row>
    <row r="7" spans="1:11" x14ac:dyDescent="0.2">
      <c r="A7" s="38">
        <f t="shared" si="0"/>
        <v>1983</v>
      </c>
      <c r="B7" s="31">
        <v>-1.8264351402998438</v>
      </c>
      <c r="C7" s="31">
        <v>2.3059374411989801</v>
      </c>
      <c r="E7" s="29"/>
    </row>
    <row r="8" spans="1:11" x14ac:dyDescent="0.2">
      <c r="A8" s="38">
        <f t="shared" si="0"/>
        <v>1984</v>
      </c>
      <c r="B8" s="31">
        <v>-2.2179126388292332</v>
      </c>
      <c r="C8" s="31">
        <v>2.3059374411989801</v>
      </c>
      <c r="E8" s="29"/>
    </row>
    <row r="9" spans="1:11" x14ac:dyDescent="0.2">
      <c r="A9" s="38">
        <f t="shared" si="0"/>
        <v>1985</v>
      </c>
      <c r="B9" s="31">
        <v>-3.4746635525698899</v>
      </c>
      <c r="C9" s="31">
        <v>2.3059374411989801</v>
      </c>
      <c r="E9" s="29"/>
    </row>
    <row r="10" spans="1:11" x14ac:dyDescent="0.2">
      <c r="A10" s="38">
        <f t="shared" si="0"/>
        <v>1986</v>
      </c>
      <c r="B10" s="31">
        <v>-4.4555334449595287</v>
      </c>
      <c r="C10" s="31">
        <v>2.3059374411989801</v>
      </c>
      <c r="E10" s="29"/>
    </row>
    <row r="11" spans="1:11" x14ac:dyDescent="0.2">
      <c r="A11" s="38">
        <f t="shared" si="0"/>
        <v>1987</v>
      </c>
      <c r="B11" s="31">
        <v>-1.9626731899619265</v>
      </c>
      <c r="C11" s="31">
        <v>2.3059374411989801</v>
      </c>
      <c r="E11" s="29"/>
    </row>
    <row r="12" spans="1:11" x14ac:dyDescent="0.2">
      <c r="A12" s="38">
        <f t="shared" si="0"/>
        <v>1988</v>
      </c>
      <c r="B12" s="31">
        <v>-0.23650681325784445</v>
      </c>
      <c r="C12" s="31">
        <v>2.3059374411989801</v>
      </c>
      <c r="E12" s="29"/>
    </row>
    <row r="13" spans="1:11" x14ac:dyDescent="0.2">
      <c r="A13" s="38">
        <f t="shared" si="0"/>
        <v>1989</v>
      </c>
      <c r="B13" s="31">
        <v>-0.1345924150618841</v>
      </c>
      <c r="C13" s="31">
        <v>2.3059374411989801</v>
      </c>
      <c r="E13" s="29"/>
    </row>
    <row r="14" spans="1:11" x14ac:dyDescent="0.2">
      <c r="A14" s="38">
        <f t="shared" si="0"/>
        <v>1990</v>
      </c>
      <c r="B14" s="31">
        <v>1.500604636361242</v>
      </c>
      <c r="C14" s="31">
        <v>2.3059374411989801</v>
      </c>
      <c r="E14" s="29"/>
    </row>
    <row r="15" spans="1:11" x14ac:dyDescent="0.2">
      <c r="A15" s="38">
        <f t="shared" si="0"/>
        <v>1991</v>
      </c>
      <c r="B15" s="31">
        <v>1.7238530016602305</v>
      </c>
      <c r="C15" s="31">
        <v>2.3059374411989801</v>
      </c>
      <c r="E15" s="29"/>
    </row>
    <row r="16" spans="1:11" x14ac:dyDescent="0.2">
      <c r="A16" s="38">
        <f t="shared" si="0"/>
        <v>1992</v>
      </c>
      <c r="B16" s="31">
        <v>2.856472800979752</v>
      </c>
      <c r="C16" s="31">
        <v>2.3059374411989801</v>
      </c>
      <c r="E16" s="29"/>
    </row>
    <row r="17" spans="1:5" x14ac:dyDescent="0.2">
      <c r="A17" s="38">
        <f t="shared" si="0"/>
        <v>1993</v>
      </c>
      <c r="B17" s="31">
        <v>3.8387995716024284</v>
      </c>
      <c r="C17" s="31">
        <v>2.3059374411989801</v>
      </c>
      <c r="E17" s="29"/>
    </row>
    <row r="18" spans="1:5" x14ac:dyDescent="0.2">
      <c r="A18" s="38">
        <f t="shared" si="0"/>
        <v>1994</v>
      </c>
      <c r="B18" s="31">
        <v>2.3774823355187635</v>
      </c>
      <c r="C18" s="31">
        <v>2.3059374411989801</v>
      </c>
      <c r="E18" s="29"/>
    </row>
    <row r="19" spans="1:5" x14ac:dyDescent="0.2">
      <c r="A19" s="38">
        <f t="shared" si="0"/>
        <v>1995</v>
      </c>
      <c r="B19" s="31">
        <v>1.7017966736623658</v>
      </c>
      <c r="C19" s="31">
        <v>2.3059374411989801</v>
      </c>
      <c r="E19" s="29"/>
    </row>
    <row r="20" spans="1:5" x14ac:dyDescent="0.2">
      <c r="A20" s="38">
        <f t="shared" si="0"/>
        <v>1996</v>
      </c>
      <c r="B20" s="31">
        <v>2.4932656258950288</v>
      </c>
      <c r="C20" s="31">
        <v>2.3059374411989801</v>
      </c>
      <c r="E20" s="29"/>
    </row>
    <row r="21" spans="1:5" x14ac:dyDescent="0.2">
      <c r="A21" s="38">
        <f t="shared" ref="A21:A36" si="1">A20+1</f>
        <v>1997</v>
      </c>
      <c r="B21" s="31">
        <v>1.6244843701874363</v>
      </c>
      <c r="C21" s="31">
        <v>2.3059374411989801</v>
      </c>
      <c r="E21" s="29"/>
    </row>
    <row r="22" spans="1:5" x14ac:dyDescent="0.2">
      <c r="A22" s="38">
        <f t="shared" si="1"/>
        <v>1998</v>
      </c>
      <c r="B22" s="31">
        <v>0.34171009989221524</v>
      </c>
      <c r="C22" s="31">
        <v>2.3059374411989801</v>
      </c>
      <c r="E22" s="29"/>
    </row>
    <row r="23" spans="1:5" x14ac:dyDescent="0.2">
      <c r="A23" s="38">
        <f t="shared" si="1"/>
        <v>1999</v>
      </c>
      <c r="B23" s="31">
        <v>3.6133315258606413</v>
      </c>
      <c r="C23" s="31">
        <v>2.3059374411989801</v>
      </c>
      <c r="E23" s="29"/>
    </row>
    <row r="24" spans="1:5" x14ac:dyDescent="0.2">
      <c r="A24" s="38">
        <f t="shared" si="1"/>
        <v>2000</v>
      </c>
      <c r="B24" s="31">
        <v>2.2784583634416826</v>
      </c>
      <c r="C24" s="31">
        <v>2.3059374411989801</v>
      </c>
      <c r="E24" s="29"/>
    </row>
    <row r="25" spans="1:5" x14ac:dyDescent="0.2">
      <c r="A25" s="38">
        <f t="shared" si="1"/>
        <v>2001</v>
      </c>
      <c r="B25" s="31">
        <v>3.8129695316047982</v>
      </c>
      <c r="C25" s="31">
        <v>2.3059374411989801</v>
      </c>
      <c r="E25" s="29"/>
    </row>
    <row r="26" spans="1:5" x14ac:dyDescent="0.2">
      <c r="A26" s="38">
        <f t="shared" si="1"/>
        <v>2002</v>
      </c>
      <c r="B26" s="31">
        <v>3.6987081409090878</v>
      </c>
      <c r="C26" s="31">
        <v>2.3059374411989801</v>
      </c>
      <c r="E26" s="29"/>
    </row>
    <row r="27" spans="1:5" x14ac:dyDescent="0.2">
      <c r="A27" s="38">
        <f t="shared" si="1"/>
        <v>2003</v>
      </c>
      <c r="B27" s="31">
        <v>4.0705342791144314</v>
      </c>
      <c r="C27" s="31">
        <v>2.3059374411989801</v>
      </c>
      <c r="E27" s="29"/>
    </row>
    <row r="28" spans="1:5" x14ac:dyDescent="0.2">
      <c r="A28" s="38">
        <f t="shared" si="1"/>
        <v>2004</v>
      </c>
      <c r="B28" s="31">
        <v>3.7342266768450769</v>
      </c>
      <c r="C28" s="31">
        <v>2.3059374411989801</v>
      </c>
      <c r="E28" s="29"/>
    </row>
    <row r="29" spans="1:5" x14ac:dyDescent="0.2">
      <c r="A29" s="38">
        <f t="shared" si="1"/>
        <v>2005</v>
      </c>
      <c r="B29" s="31">
        <v>4.337433891704686</v>
      </c>
      <c r="C29" s="31">
        <v>2.3059374411989801</v>
      </c>
      <c r="E29" s="29"/>
    </row>
    <row r="30" spans="1:5" x14ac:dyDescent="0.2">
      <c r="A30" s="38">
        <f t="shared" si="1"/>
        <v>2006</v>
      </c>
      <c r="B30" s="31">
        <v>3.3282804028461741</v>
      </c>
      <c r="C30" s="31">
        <v>2.3059374411989801</v>
      </c>
      <c r="E30" s="29"/>
    </row>
    <row r="31" spans="1:5" x14ac:dyDescent="0.2">
      <c r="A31" s="38">
        <f t="shared" si="1"/>
        <v>2007</v>
      </c>
      <c r="B31" s="31">
        <v>1.4612353721509752</v>
      </c>
      <c r="C31" s="31">
        <v>2.3059374411989801</v>
      </c>
      <c r="E31" s="29"/>
    </row>
    <row r="32" spans="1:5" x14ac:dyDescent="0.2">
      <c r="A32" s="38">
        <f t="shared" si="1"/>
        <v>2008</v>
      </c>
      <c r="B32" s="31">
        <v>2.9400045071780858</v>
      </c>
      <c r="C32" s="31">
        <v>2.3059374411989801</v>
      </c>
      <c r="E32" s="29"/>
    </row>
    <row r="33" spans="1:5" x14ac:dyDescent="0.2">
      <c r="A33" s="38">
        <f t="shared" si="1"/>
        <v>2009</v>
      </c>
      <c r="B33" s="31">
        <v>3.4500372701736834</v>
      </c>
      <c r="C33" s="31">
        <v>2.3059374411989801</v>
      </c>
      <c r="E33" s="29"/>
    </row>
    <row r="34" spans="1:5" x14ac:dyDescent="0.2">
      <c r="A34" s="38">
        <f t="shared" si="1"/>
        <v>2010</v>
      </c>
      <c r="B34" s="31">
        <v>6.5887286393811779</v>
      </c>
      <c r="C34" s="31">
        <v>2.3059374411989801</v>
      </c>
      <c r="E34" s="29"/>
    </row>
    <row r="35" spans="1:5" x14ac:dyDescent="0.2">
      <c r="A35" s="38">
        <f t="shared" si="1"/>
        <v>2011</v>
      </c>
      <c r="B35" s="31">
        <v>6.8889201267542957</v>
      </c>
      <c r="C35" s="31">
        <v>2.3059374411989801</v>
      </c>
      <c r="E35" s="29"/>
    </row>
    <row r="36" spans="1:5" x14ac:dyDescent="0.2">
      <c r="A36" s="38">
        <f t="shared" si="1"/>
        <v>2012</v>
      </c>
      <c r="B36" s="31">
        <v>6.2735458251820075</v>
      </c>
      <c r="C36" s="31">
        <v>2.3059374411989801</v>
      </c>
      <c r="E36" s="29"/>
    </row>
    <row r="37" spans="1:5" x14ac:dyDescent="0.2">
      <c r="A37" s="38">
        <f t="shared" ref="A37:A39" si="2">A36+1</f>
        <v>2013</v>
      </c>
      <c r="B37" s="31">
        <v>7.6537036539106209</v>
      </c>
      <c r="C37" s="31">
        <v>2.3059374411989801</v>
      </c>
      <c r="E37" s="29"/>
    </row>
    <row r="38" spans="1:5" x14ac:dyDescent="0.2">
      <c r="A38" s="38">
        <f t="shared" si="2"/>
        <v>2014</v>
      </c>
      <c r="B38" s="31">
        <v>8.6078773053742541</v>
      </c>
      <c r="C38" s="31">
        <v>2.3059374411989801</v>
      </c>
      <c r="E38" s="29"/>
    </row>
    <row r="39" spans="1:5" x14ac:dyDescent="0.2">
      <c r="A39" s="38">
        <f t="shared" si="2"/>
        <v>2015</v>
      </c>
      <c r="B39" s="31">
        <v>8.7038496996076695</v>
      </c>
      <c r="C39" s="31">
        <v>2.3059374411989801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16.42578125" style="7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98</v>
      </c>
      <c r="B1" s="37" t="s">
        <v>99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102</v>
      </c>
      <c r="C2" s="47" t="s">
        <v>101</v>
      </c>
      <c r="D2" s="5" t="s">
        <v>103</v>
      </c>
      <c r="E2" s="39" t="s">
        <v>104</v>
      </c>
      <c r="F2" s="23"/>
      <c r="G2" s="23"/>
      <c r="H2" s="26"/>
      <c r="I2" s="26"/>
      <c r="J2" s="26"/>
      <c r="K2" s="26"/>
    </row>
    <row r="3" spans="1:11" x14ac:dyDescent="0.2">
      <c r="B3" s="63" t="s">
        <v>100</v>
      </c>
      <c r="C3" s="63"/>
      <c r="D3" s="63"/>
      <c r="E3" s="63"/>
    </row>
    <row r="4" spans="1:11" x14ac:dyDescent="0.2">
      <c r="A4" s="38">
        <v>1980</v>
      </c>
      <c r="B4" s="43">
        <v>401.95937703897732</v>
      </c>
      <c r="C4" s="43">
        <v>351.90933645251255</v>
      </c>
      <c r="D4" s="43">
        <v>76.923003532928362</v>
      </c>
      <c r="E4" s="43">
        <v>-26.872962946463563</v>
      </c>
      <c r="F4" s="25"/>
      <c r="G4" s="25"/>
    </row>
    <row r="5" spans="1:11" x14ac:dyDescent="0.2">
      <c r="A5" s="38">
        <f t="shared" ref="A5:A20" si="0">A4+1</f>
        <v>1981</v>
      </c>
      <c r="B5" s="43">
        <v>405.90960622452826</v>
      </c>
      <c r="C5" s="43">
        <v>356.55756048319324</v>
      </c>
      <c r="D5" s="43">
        <v>80.251105260781998</v>
      </c>
      <c r="E5" s="43">
        <v>-30.899059519446968</v>
      </c>
      <c r="G5" s="25"/>
    </row>
    <row r="6" spans="1:11" x14ac:dyDescent="0.2">
      <c r="A6" s="38">
        <f t="shared" si="0"/>
        <v>1982</v>
      </c>
      <c r="B6" s="43">
        <v>392.66885988197464</v>
      </c>
      <c r="C6" s="43">
        <v>347.06990143767604</v>
      </c>
      <c r="D6" s="43">
        <v>80.987846450274191</v>
      </c>
      <c r="E6" s="43">
        <v>-35.388888005975552</v>
      </c>
    </row>
    <row r="7" spans="1:11" x14ac:dyDescent="0.2">
      <c r="A7" s="38">
        <f t="shared" si="0"/>
        <v>1983</v>
      </c>
      <c r="B7" s="43">
        <v>386.85210332859481</v>
      </c>
      <c r="C7" s="43">
        <v>341.57799457358385</v>
      </c>
      <c r="D7" s="43">
        <v>84.535617062963581</v>
      </c>
      <c r="E7" s="43">
        <v>-39.261508307952646</v>
      </c>
    </row>
    <row r="8" spans="1:11" x14ac:dyDescent="0.2">
      <c r="A8" s="38">
        <f t="shared" si="0"/>
        <v>1984</v>
      </c>
      <c r="B8" s="43">
        <v>375.77063116260098</v>
      </c>
      <c r="C8" s="43">
        <v>332.46253099844245</v>
      </c>
      <c r="D8" s="43">
        <v>85.259693487054989</v>
      </c>
      <c r="E8" s="43">
        <v>-41.951593322896471</v>
      </c>
    </row>
    <row r="9" spans="1:11" x14ac:dyDescent="0.2">
      <c r="A9" s="38">
        <f t="shared" si="0"/>
        <v>1985</v>
      </c>
      <c r="B9" s="43">
        <v>370.79170370910367</v>
      </c>
      <c r="C9" s="43">
        <v>325.93924210564921</v>
      </c>
      <c r="D9" s="43">
        <v>87.430628306068044</v>
      </c>
      <c r="E9" s="43">
        <v>-42.578166702613615</v>
      </c>
    </row>
    <row r="10" spans="1:11" x14ac:dyDescent="0.2">
      <c r="A10" s="38">
        <f t="shared" si="0"/>
        <v>1986</v>
      </c>
      <c r="B10" s="43">
        <v>366.83431914155068</v>
      </c>
      <c r="C10" s="43">
        <v>319.62927477234848</v>
      </c>
      <c r="D10" s="43">
        <v>90.479867675308768</v>
      </c>
      <c r="E10" s="43">
        <v>-43.274823306106555</v>
      </c>
    </row>
    <row r="11" spans="1:11" x14ac:dyDescent="0.2">
      <c r="A11" s="38">
        <f t="shared" si="0"/>
        <v>1987</v>
      </c>
      <c r="B11" s="43">
        <v>382.33429860413457</v>
      </c>
      <c r="C11" s="43">
        <v>327.04660034455378</v>
      </c>
      <c r="D11" s="43">
        <v>99.289021032995691</v>
      </c>
      <c r="E11" s="43">
        <v>-44.001322773414927</v>
      </c>
    </row>
    <row r="12" spans="1:11" x14ac:dyDescent="0.2">
      <c r="A12" s="38">
        <f t="shared" si="0"/>
        <v>1988</v>
      </c>
      <c r="B12" s="43">
        <v>393.68841197238885</v>
      </c>
      <c r="C12" s="43">
        <v>332.92530215969884</v>
      </c>
      <c r="D12" s="43">
        <v>106.8587279572023</v>
      </c>
      <c r="E12" s="43">
        <v>-46.095618144512265</v>
      </c>
    </row>
    <row r="13" spans="1:11" x14ac:dyDescent="0.2">
      <c r="A13" s="38">
        <f t="shared" si="0"/>
        <v>1989</v>
      </c>
      <c r="B13" s="43">
        <v>406.07971901573785</v>
      </c>
      <c r="C13" s="43">
        <v>335.9765523182698</v>
      </c>
      <c r="D13" s="43">
        <v>113.34831099677058</v>
      </c>
      <c r="E13" s="43">
        <v>-43.245144299302495</v>
      </c>
    </row>
    <row r="14" spans="1:11" x14ac:dyDescent="0.2">
      <c r="A14" s="38">
        <f t="shared" si="0"/>
        <v>1990</v>
      </c>
      <c r="B14" s="43">
        <v>414.78297368333972</v>
      </c>
      <c r="C14" s="43">
        <v>334.99637210204673</v>
      </c>
      <c r="D14" s="43">
        <v>120.70695508778736</v>
      </c>
      <c r="E14" s="43">
        <v>-40.920353506494379</v>
      </c>
    </row>
    <row r="15" spans="1:11" x14ac:dyDescent="0.2">
      <c r="A15" s="38">
        <f t="shared" si="0"/>
        <v>1991</v>
      </c>
      <c r="B15" s="43">
        <v>421.91757947994864</v>
      </c>
      <c r="C15" s="43">
        <v>333.49757841822645</v>
      </c>
      <c r="D15" s="43">
        <v>125.70029940669716</v>
      </c>
      <c r="E15" s="43">
        <v>-37.280298344974952</v>
      </c>
    </row>
    <row r="16" spans="1:11" x14ac:dyDescent="0.2">
      <c r="A16" s="38">
        <f t="shared" si="0"/>
        <v>1992</v>
      </c>
      <c r="B16" s="43">
        <v>426.90599918271204</v>
      </c>
      <c r="C16" s="43">
        <v>329.13792249244455</v>
      </c>
      <c r="D16" s="43">
        <v>131.57037399579929</v>
      </c>
      <c r="E16" s="43">
        <v>-33.802297305531773</v>
      </c>
    </row>
    <row r="17" spans="1:5" x14ac:dyDescent="0.2">
      <c r="A17" s="38">
        <f t="shared" si="0"/>
        <v>1993</v>
      </c>
      <c r="B17" s="43">
        <v>437.79584841478862</v>
      </c>
      <c r="C17" s="43">
        <v>329.77619087650191</v>
      </c>
      <c r="D17" s="43">
        <v>139.36167338189111</v>
      </c>
      <c r="E17" s="43">
        <v>-31.342015843604422</v>
      </c>
    </row>
    <row r="18" spans="1:5" x14ac:dyDescent="0.2">
      <c r="A18" s="38">
        <f t="shared" si="0"/>
        <v>1994</v>
      </c>
      <c r="B18" s="43">
        <v>427.57679046830214</v>
      </c>
      <c r="C18" s="43">
        <v>313.94031382273721</v>
      </c>
      <c r="D18" s="43">
        <v>139.85277979677056</v>
      </c>
      <c r="E18" s="43">
        <v>-26.216303151205615</v>
      </c>
    </row>
    <row r="19" spans="1:5" x14ac:dyDescent="0.2">
      <c r="A19" s="38">
        <f t="shared" si="0"/>
        <v>1995</v>
      </c>
      <c r="B19" s="43">
        <v>424.33966883017735</v>
      </c>
      <c r="C19" s="43">
        <v>307.00394514423567</v>
      </c>
      <c r="D19" s="43">
        <v>143.2590875263171</v>
      </c>
      <c r="E19" s="43">
        <v>-25.923363840375423</v>
      </c>
    </row>
    <row r="20" spans="1:5" x14ac:dyDescent="0.2">
      <c r="A20" s="38">
        <f t="shared" si="0"/>
        <v>1996</v>
      </c>
      <c r="B20" s="43">
        <v>426.13229430705695</v>
      </c>
      <c r="C20" s="43">
        <v>301.13506363266072</v>
      </c>
      <c r="D20" s="43">
        <v>148.2546220554687</v>
      </c>
      <c r="E20" s="43">
        <v>-23.257391381072477</v>
      </c>
    </row>
    <row r="21" spans="1:5" x14ac:dyDescent="0.2">
      <c r="A21" s="38">
        <f t="shared" ref="A21:A36" si="1">A20+1</f>
        <v>1997</v>
      </c>
      <c r="B21" s="43">
        <v>424.68825114055301</v>
      </c>
      <c r="C21" s="43">
        <v>294.93663882437488</v>
      </c>
      <c r="D21" s="43">
        <v>154.80071237385047</v>
      </c>
      <c r="E21" s="43">
        <v>-25.049100057672391</v>
      </c>
    </row>
    <row r="22" spans="1:5" x14ac:dyDescent="0.2">
      <c r="A22" s="38">
        <f t="shared" si="1"/>
        <v>1998</v>
      </c>
      <c r="B22" s="43">
        <v>430.79342534711623</v>
      </c>
      <c r="C22" s="43">
        <v>292.37258724016129</v>
      </c>
      <c r="D22" s="43">
        <v>162.66256736559836</v>
      </c>
      <c r="E22" s="43">
        <v>-24.241729258643428</v>
      </c>
    </row>
    <row r="23" spans="1:5" x14ac:dyDescent="0.2">
      <c r="A23" s="38">
        <f t="shared" si="1"/>
        <v>1999</v>
      </c>
      <c r="B23" s="43">
        <v>443.18226173801418</v>
      </c>
      <c r="C23" s="43">
        <v>286.57798907984017</v>
      </c>
      <c r="D23" s="43">
        <v>169.05835116349127</v>
      </c>
      <c r="E23" s="43">
        <v>-12.454078505317268</v>
      </c>
    </row>
    <row r="24" spans="1:5" x14ac:dyDescent="0.2">
      <c r="A24" s="38">
        <f t="shared" si="1"/>
        <v>2000</v>
      </c>
      <c r="B24" s="43">
        <v>435.52916109370273</v>
      </c>
      <c r="C24" s="43">
        <v>280.53615006287203</v>
      </c>
      <c r="D24" s="43">
        <v>171.44949043564426</v>
      </c>
      <c r="E24" s="43">
        <v>-16.456479404813582</v>
      </c>
    </row>
    <row r="25" spans="1:5" x14ac:dyDescent="0.2">
      <c r="A25" s="38">
        <f t="shared" si="1"/>
        <v>2001</v>
      </c>
      <c r="B25" s="43">
        <v>444.27664825528666</v>
      </c>
      <c r="C25" s="43">
        <v>281.75814285198965</v>
      </c>
      <c r="D25" s="43">
        <v>178.76989254433559</v>
      </c>
      <c r="E25" s="43">
        <v>-16.251387141038524</v>
      </c>
    </row>
    <row r="26" spans="1:5" x14ac:dyDescent="0.2">
      <c r="A26" s="38">
        <f t="shared" si="1"/>
        <v>2002</v>
      </c>
      <c r="B26" s="43">
        <v>450.24589503767328</v>
      </c>
      <c r="C26" s="43">
        <v>283.46480005697771</v>
      </c>
      <c r="D26" s="43">
        <v>182.81085096376555</v>
      </c>
      <c r="E26" s="43">
        <v>-16.029755983069922</v>
      </c>
    </row>
    <row r="27" spans="1:5" x14ac:dyDescent="0.2">
      <c r="A27" s="38">
        <f t="shared" si="1"/>
        <v>2003</v>
      </c>
      <c r="B27" s="43">
        <v>460.7372399732501</v>
      </c>
      <c r="C27" s="43">
        <v>285.12930832301402</v>
      </c>
      <c r="D27" s="43">
        <v>187.46071616195729</v>
      </c>
      <c r="E27" s="43">
        <v>-11.852784511721238</v>
      </c>
    </row>
    <row r="28" spans="1:5" x14ac:dyDescent="0.2">
      <c r="A28" s="38">
        <f t="shared" si="1"/>
        <v>2004</v>
      </c>
      <c r="B28" s="43">
        <v>461.86617572192051</v>
      </c>
      <c r="C28" s="43">
        <v>280.58762691721449</v>
      </c>
      <c r="D28" s="43">
        <v>186.46201149828988</v>
      </c>
      <c r="E28" s="43">
        <v>-5.183462693583869</v>
      </c>
    </row>
    <row r="29" spans="1:5" x14ac:dyDescent="0.2">
      <c r="A29" s="38">
        <f t="shared" si="1"/>
        <v>2005</v>
      </c>
      <c r="B29" s="43">
        <v>469.67803333329528</v>
      </c>
      <c r="C29" s="43">
        <v>277.60032456099719</v>
      </c>
      <c r="D29" s="43">
        <v>188.3419207693926</v>
      </c>
      <c r="E29" s="43">
        <v>3.7357880029054518</v>
      </c>
    </row>
    <row r="30" spans="1:5" x14ac:dyDescent="0.2">
      <c r="A30" s="38">
        <f t="shared" si="1"/>
        <v>2006</v>
      </c>
      <c r="B30" s="43">
        <v>458.47862246034521</v>
      </c>
      <c r="C30" s="43">
        <v>273.06648808481708</v>
      </c>
      <c r="D30" s="43">
        <v>185.81445030766702</v>
      </c>
      <c r="E30" s="43">
        <v>-0.40231593213890837</v>
      </c>
    </row>
    <row r="31" spans="1:5" x14ac:dyDescent="0.2">
      <c r="A31" s="38">
        <f t="shared" si="1"/>
        <v>2007</v>
      </c>
      <c r="B31" s="43">
        <v>457.84773398162019</v>
      </c>
      <c r="C31" s="43">
        <v>276.05184434986739</v>
      </c>
      <c r="D31" s="43">
        <v>187.61112905792362</v>
      </c>
      <c r="E31" s="43">
        <v>-5.8152394261708196</v>
      </c>
    </row>
    <row r="32" spans="1:5" x14ac:dyDescent="0.2">
      <c r="A32" s="38">
        <f t="shared" si="1"/>
        <v>2008</v>
      </c>
      <c r="B32" s="43">
        <v>474.71209425529457</v>
      </c>
      <c r="C32" s="43">
        <v>280.98152978407904</v>
      </c>
      <c r="D32" s="43">
        <v>198.87364206895521</v>
      </c>
      <c r="E32" s="43">
        <v>-5.1430775977396239</v>
      </c>
    </row>
    <row r="33" spans="1:5" x14ac:dyDescent="0.2">
      <c r="A33" s="38">
        <f t="shared" si="1"/>
        <v>2009</v>
      </c>
      <c r="B33" s="43">
        <v>518.32156345253998</v>
      </c>
      <c r="C33" s="43">
        <v>296.67271579700571</v>
      </c>
      <c r="D33" s="43">
        <v>219.10358863813562</v>
      </c>
      <c r="E33" s="43">
        <v>2.5452590173986716</v>
      </c>
    </row>
    <row r="34" spans="1:5" x14ac:dyDescent="0.2">
      <c r="A34" s="38">
        <f t="shared" si="1"/>
        <v>2010</v>
      </c>
      <c r="B34" s="43">
        <v>526.96521006380169</v>
      </c>
      <c r="C34" s="43">
        <v>290.89394044814645</v>
      </c>
      <c r="D34" s="43">
        <v>223.91030886960596</v>
      </c>
      <c r="E34" s="43">
        <v>12.160960746049259</v>
      </c>
    </row>
    <row r="35" spans="1:5" x14ac:dyDescent="0.2">
      <c r="A35" s="38">
        <f t="shared" si="1"/>
        <v>2011</v>
      </c>
      <c r="B35" s="43">
        <v>539.57492491968299</v>
      </c>
      <c r="C35" s="43">
        <v>287.02803174046142</v>
      </c>
      <c r="D35" s="43">
        <v>226.06142112783044</v>
      </c>
      <c r="E35" s="43">
        <v>26.485472051391177</v>
      </c>
    </row>
    <row r="36" spans="1:5" x14ac:dyDescent="0.2">
      <c r="A36" s="38">
        <f t="shared" si="1"/>
        <v>2012</v>
      </c>
      <c r="B36" s="43">
        <v>552.49328594499912</v>
      </c>
      <c r="C36" s="43">
        <v>287.18396772667717</v>
      </c>
      <c r="D36" s="43">
        <v>229.94307586079412</v>
      </c>
      <c r="E36" s="43">
        <v>35.366242357527852</v>
      </c>
    </row>
    <row r="37" spans="1:5" x14ac:dyDescent="0.2">
      <c r="A37" s="38">
        <f t="shared" ref="A37:A39" si="2">A36+1</f>
        <v>2013</v>
      </c>
      <c r="B37" s="43">
        <v>554.69900102521626</v>
      </c>
      <c r="C37" s="43">
        <v>285.82434174343928</v>
      </c>
      <c r="D37" s="43">
        <v>231.9741313695927</v>
      </c>
      <c r="E37" s="43">
        <v>36.900527912184266</v>
      </c>
    </row>
    <row r="38" spans="1:5" x14ac:dyDescent="0.2">
      <c r="A38" s="38">
        <f t="shared" si="2"/>
        <v>2014</v>
      </c>
      <c r="B38" s="43">
        <v>560.88977921172034</v>
      </c>
      <c r="C38" s="43">
        <v>282.84264954412288</v>
      </c>
      <c r="D38" s="43">
        <v>232.44330011602219</v>
      </c>
      <c r="E38" s="43">
        <v>45.603829551575295</v>
      </c>
    </row>
    <row r="39" spans="1:5" x14ac:dyDescent="0.2">
      <c r="A39" s="38">
        <f t="shared" si="2"/>
        <v>2015</v>
      </c>
      <c r="B39" s="43">
        <v>552.26238841509428</v>
      </c>
      <c r="C39" s="43">
        <v>280.48319868855606</v>
      </c>
      <c r="D39" s="43">
        <v>234.16563862502778</v>
      </c>
      <c r="E39" s="43">
        <v>37.613551101510431</v>
      </c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E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20.140625" style="7" bestFit="1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105</v>
      </c>
      <c r="B1" s="37" t="s">
        <v>106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107</v>
      </c>
      <c r="C2" s="47"/>
      <c r="E2" s="39"/>
      <c r="F2" s="23"/>
      <c r="G2" s="23"/>
      <c r="H2" s="26"/>
      <c r="I2" s="26"/>
      <c r="J2" s="26"/>
      <c r="K2" s="26"/>
    </row>
    <row r="3" spans="1:11" x14ac:dyDescent="0.2">
      <c r="B3" s="44" t="s">
        <v>108</v>
      </c>
      <c r="C3" s="42"/>
      <c r="E3" s="28"/>
    </row>
    <row r="4" spans="1:11" x14ac:dyDescent="0.2">
      <c r="A4" s="38">
        <v>1980</v>
      </c>
      <c r="B4" s="46">
        <v>10.867925473104803</v>
      </c>
      <c r="C4" s="46"/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10.893491183933806</v>
      </c>
      <c r="C5" s="46"/>
      <c r="E5" s="29"/>
      <c r="G5" s="25"/>
    </row>
    <row r="6" spans="1:11" x14ac:dyDescent="0.2">
      <c r="A6" s="38">
        <f t="shared" si="0"/>
        <v>1982</v>
      </c>
      <c r="B6" s="46">
        <v>10.923265022503587</v>
      </c>
      <c r="C6" s="46"/>
      <c r="E6" s="29"/>
    </row>
    <row r="7" spans="1:11" x14ac:dyDescent="0.2">
      <c r="A7" s="38">
        <f t="shared" si="0"/>
        <v>1983</v>
      </c>
      <c r="B7" s="46">
        <v>10.952836649185604</v>
      </c>
      <c r="C7" s="46"/>
      <c r="E7" s="29"/>
    </row>
    <row r="8" spans="1:11" x14ac:dyDescent="0.2">
      <c r="A8" s="38">
        <f t="shared" si="0"/>
        <v>1984</v>
      </c>
      <c r="B8" s="46">
        <v>10.982044120120737</v>
      </c>
      <c r="C8" s="46"/>
      <c r="E8" s="29"/>
    </row>
    <row r="9" spans="1:11" x14ac:dyDescent="0.2">
      <c r="A9" s="38">
        <f t="shared" si="0"/>
        <v>1985</v>
      </c>
      <c r="B9" s="46">
        <v>11.01279955609945</v>
      </c>
      <c r="C9" s="46"/>
      <c r="E9" s="29"/>
    </row>
    <row r="10" spans="1:11" x14ac:dyDescent="0.2">
      <c r="A10" s="38">
        <f t="shared" si="0"/>
        <v>1986</v>
      </c>
      <c r="B10" s="46">
        <v>11.042852097341003</v>
      </c>
      <c r="C10" s="46"/>
      <c r="E10" s="29"/>
    </row>
    <row r="11" spans="1:11" x14ac:dyDescent="0.2">
      <c r="A11" s="38">
        <f t="shared" si="0"/>
        <v>1987</v>
      </c>
      <c r="B11" s="46">
        <v>11.074143047670683</v>
      </c>
      <c r="C11" s="46"/>
      <c r="E11" s="29"/>
    </row>
    <row r="12" spans="1:11" x14ac:dyDescent="0.2">
      <c r="A12" s="38">
        <f t="shared" si="0"/>
        <v>1988</v>
      </c>
      <c r="B12" s="46">
        <v>11.106025535378878</v>
      </c>
      <c r="C12" s="46"/>
      <c r="E12" s="29"/>
    </row>
    <row r="13" spans="1:11" x14ac:dyDescent="0.2">
      <c r="A13" s="38">
        <f t="shared" si="0"/>
        <v>1989</v>
      </c>
      <c r="B13" s="46">
        <v>11.147815307922873</v>
      </c>
      <c r="C13" s="46"/>
      <c r="E13" s="29"/>
    </row>
    <row r="14" spans="1:11" x14ac:dyDescent="0.2">
      <c r="A14" s="38">
        <f t="shared" si="0"/>
        <v>1990</v>
      </c>
      <c r="B14" s="46">
        <v>11.185623778320451</v>
      </c>
      <c r="C14" s="46"/>
      <c r="E14" s="29"/>
    </row>
    <row r="15" spans="1:11" x14ac:dyDescent="0.2">
      <c r="A15" s="38">
        <f t="shared" si="0"/>
        <v>1991</v>
      </c>
      <c r="B15" s="46">
        <v>11.219541821964803</v>
      </c>
      <c r="C15" s="46"/>
      <c r="E15" s="29"/>
    </row>
    <row r="16" spans="1:11" x14ac:dyDescent="0.2">
      <c r="A16" s="38">
        <f t="shared" si="0"/>
        <v>1992</v>
      </c>
      <c r="B16" s="46">
        <v>11.25442480199651</v>
      </c>
      <c r="C16" s="46"/>
      <c r="E16" s="29"/>
    </row>
    <row r="17" spans="1:5" x14ac:dyDescent="0.2">
      <c r="A17" s="38">
        <f t="shared" si="0"/>
        <v>1993</v>
      </c>
      <c r="B17" s="46">
        <v>11.296425583012402</v>
      </c>
      <c r="C17" s="46"/>
      <c r="E17" s="29"/>
    </row>
    <row r="18" spans="1:5" x14ac:dyDescent="0.2">
      <c r="A18" s="38">
        <f t="shared" si="0"/>
        <v>1994</v>
      </c>
      <c r="B18" s="46">
        <v>11.342282957410294</v>
      </c>
      <c r="C18" s="46"/>
      <c r="E18" s="29"/>
    </row>
    <row r="19" spans="1:5" x14ac:dyDescent="0.2">
      <c r="A19" s="38">
        <f t="shared" si="0"/>
        <v>1995</v>
      </c>
      <c r="B19" s="46">
        <v>11.387168931268471</v>
      </c>
      <c r="C19" s="46"/>
      <c r="E19" s="29"/>
    </row>
    <row r="20" spans="1:5" x14ac:dyDescent="0.2">
      <c r="A20" s="38">
        <f t="shared" si="0"/>
        <v>1996</v>
      </c>
      <c r="B20" s="46">
        <v>11.433068857526335</v>
      </c>
      <c r="C20" s="46"/>
      <c r="E20" s="29"/>
    </row>
    <row r="21" spans="1:5" x14ac:dyDescent="0.2">
      <c r="A21" s="38">
        <f t="shared" ref="A21:A36" si="1">A20+1</f>
        <v>1997</v>
      </c>
      <c r="B21" s="46">
        <v>11.480804829523024</v>
      </c>
      <c r="C21" s="46"/>
      <c r="E21" s="29"/>
    </row>
    <row r="22" spans="1:5" x14ac:dyDescent="0.2">
      <c r="A22" s="38">
        <f t="shared" si="1"/>
        <v>1998</v>
      </c>
      <c r="B22" s="46">
        <v>11.527807063143072</v>
      </c>
      <c r="C22" s="46"/>
      <c r="E22" s="29"/>
    </row>
    <row r="23" spans="1:5" x14ac:dyDescent="0.2">
      <c r="A23" s="38">
        <f t="shared" si="1"/>
        <v>1999</v>
      </c>
      <c r="B23" s="46">
        <v>11.574180053487904</v>
      </c>
      <c r="C23" s="46"/>
      <c r="E23" s="29"/>
    </row>
    <row r="24" spans="1:5" x14ac:dyDescent="0.2">
      <c r="A24" s="38">
        <f t="shared" si="1"/>
        <v>2000</v>
      </c>
      <c r="B24" s="46">
        <v>11.615380023269049</v>
      </c>
      <c r="C24" s="46"/>
      <c r="E24" s="29"/>
    </row>
    <row r="25" spans="1:5" x14ac:dyDescent="0.2">
      <c r="A25" s="38">
        <f t="shared" si="1"/>
        <v>2001</v>
      </c>
      <c r="B25" s="46">
        <v>11.659281674353364</v>
      </c>
      <c r="C25" s="46"/>
      <c r="E25" s="29"/>
    </row>
    <row r="26" spans="1:5" x14ac:dyDescent="0.2">
      <c r="A26" s="38">
        <f t="shared" si="1"/>
        <v>2002</v>
      </c>
      <c r="B26" s="46">
        <v>11.700992548174753</v>
      </c>
      <c r="C26" s="46"/>
      <c r="E26" s="29"/>
    </row>
    <row r="27" spans="1:5" x14ac:dyDescent="0.2">
      <c r="A27" s="38">
        <f t="shared" si="1"/>
        <v>2003</v>
      </c>
      <c r="B27" s="46">
        <v>11.743344128673083</v>
      </c>
      <c r="C27" s="46"/>
      <c r="E27" s="29"/>
    </row>
    <row r="28" spans="1:5" x14ac:dyDescent="0.2">
      <c r="A28" s="38">
        <f t="shared" si="1"/>
        <v>2004</v>
      </c>
      <c r="B28" s="46">
        <v>11.785915004596539</v>
      </c>
      <c r="C28" s="46"/>
      <c r="E28" s="29"/>
    </row>
    <row r="29" spans="1:5" x14ac:dyDescent="0.2">
      <c r="A29" s="38">
        <f t="shared" si="1"/>
        <v>2005</v>
      </c>
      <c r="B29" s="46">
        <v>11.826725062555367</v>
      </c>
      <c r="C29" s="46"/>
      <c r="E29" s="29"/>
    </row>
    <row r="30" spans="1:5" x14ac:dyDescent="0.2">
      <c r="A30" s="38">
        <f t="shared" si="1"/>
        <v>2006</v>
      </c>
      <c r="B30" s="46">
        <v>11.864870251770549</v>
      </c>
      <c r="C30" s="46"/>
      <c r="E30" s="29"/>
    </row>
    <row r="31" spans="1:5" x14ac:dyDescent="0.2">
      <c r="A31" s="38">
        <f t="shared" si="1"/>
        <v>2007</v>
      </c>
      <c r="B31" s="46">
        <v>11.912418570951749</v>
      </c>
      <c r="C31" s="46"/>
      <c r="E31" s="29"/>
    </row>
    <row r="32" spans="1:5" x14ac:dyDescent="0.2">
      <c r="A32" s="38">
        <f t="shared" si="1"/>
        <v>2008</v>
      </c>
      <c r="B32" s="46">
        <v>11.948854543766524</v>
      </c>
      <c r="C32" s="46"/>
      <c r="E32" s="29"/>
    </row>
    <row r="33" spans="1:5" x14ac:dyDescent="0.2">
      <c r="A33" s="38">
        <f t="shared" si="1"/>
        <v>2009</v>
      </c>
      <c r="B33" s="46">
        <v>11.986584947059301</v>
      </c>
      <c r="C33" s="46"/>
      <c r="E33" s="29"/>
    </row>
    <row r="34" spans="1:5" x14ac:dyDescent="0.2">
      <c r="A34" s="38">
        <f t="shared" si="1"/>
        <v>2010</v>
      </c>
      <c r="B34" s="46">
        <v>12.029957044681931</v>
      </c>
      <c r="C34" s="46"/>
      <c r="E34" s="29"/>
    </row>
    <row r="35" spans="1:5" x14ac:dyDescent="0.2">
      <c r="A35" s="38">
        <f t="shared" si="1"/>
        <v>2011</v>
      </c>
      <c r="B35" s="46">
        <v>12.074078362234561</v>
      </c>
      <c r="C35" s="46"/>
      <c r="E35" s="29"/>
    </row>
    <row r="36" spans="1:5" x14ac:dyDescent="0.2">
      <c r="A36" s="38">
        <f t="shared" si="1"/>
        <v>2012</v>
      </c>
      <c r="B36" s="46">
        <v>12.117971032911944</v>
      </c>
      <c r="C36" s="46"/>
      <c r="E36" s="29"/>
    </row>
    <row r="37" spans="1:5" x14ac:dyDescent="0.2">
      <c r="A37" s="38">
        <f t="shared" ref="A37:A39" si="2">A36+1</f>
        <v>2013</v>
      </c>
      <c r="B37" s="46">
        <v>12.160913724003903</v>
      </c>
      <c r="C37" s="46"/>
      <c r="E37" s="29"/>
    </row>
    <row r="38" spans="1:5" x14ac:dyDescent="0.2">
      <c r="A38" s="38">
        <f t="shared" si="2"/>
        <v>2014</v>
      </c>
      <c r="B38" s="46">
        <v>12.204246208197786</v>
      </c>
      <c r="C38" s="46"/>
      <c r="E38" s="29"/>
    </row>
    <row r="39" spans="1:5" x14ac:dyDescent="0.2">
      <c r="A39" s="38">
        <f t="shared" si="2"/>
        <v>2015</v>
      </c>
      <c r="B39" s="46">
        <v>12.246743105663734</v>
      </c>
      <c r="C39" s="46"/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109</v>
      </c>
      <c r="B1" s="37" t="s">
        <v>110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46">
        <v>10.400397838851481</v>
      </c>
      <c r="C4" s="46">
        <v>8.2609184077086937</v>
      </c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11.473985317549653</v>
      </c>
      <c r="C5" s="46">
        <v>8.2609184077086937</v>
      </c>
      <c r="E5" s="29"/>
      <c r="G5" s="25"/>
    </row>
    <row r="6" spans="1:11" x14ac:dyDescent="0.2">
      <c r="A6" s="38">
        <f t="shared" si="0"/>
        <v>1982</v>
      </c>
      <c r="B6" s="46">
        <v>10.584863956599504</v>
      </c>
      <c r="C6" s="46">
        <v>8.2609184077086937</v>
      </c>
      <c r="E6" s="29"/>
    </row>
    <row r="7" spans="1:11" x14ac:dyDescent="0.2">
      <c r="A7" s="38">
        <f t="shared" si="0"/>
        <v>1983</v>
      </c>
      <c r="B7" s="46">
        <v>10.347668930841349</v>
      </c>
      <c r="C7" s="46">
        <v>8.2609184077086937</v>
      </c>
      <c r="E7" s="29"/>
    </row>
    <row r="8" spans="1:11" x14ac:dyDescent="0.2">
      <c r="A8" s="38">
        <f t="shared" si="0"/>
        <v>1984</v>
      </c>
      <c r="B8" s="46">
        <v>9.3358118269067489</v>
      </c>
      <c r="C8" s="46">
        <v>8.2609184077086937</v>
      </c>
      <c r="E8" s="29"/>
    </row>
    <row r="9" spans="1:11" x14ac:dyDescent="0.2">
      <c r="A9" s="38">
        <f t="shared" si="0"/>
        <v>1985</v>
      </c>
      <c r="B9" s="46">
        <v>8.6798289959550079</v>
      </c>
      <c r="C9" s="46">
        <v>8.2609184077086937</v>
      </c>
      <c r="E9" s="29"/>
    </row>
    <row r="10" spans="1:11" x14ac:dyDescent="0.2">
      <c r="A10" s="38">
        <f t="shared" si="0"/>
        <v>1986</v>
      </c>
      <c r="B10" s="46">
        <v>7.8985257066584378</v>
      </c>
      <c r="C10" s="46">
        <v>8.2609184077086937</v>
      </c>
      <c r="E10" s="29"/>
    </row>
    <row r="11" spans="1:11" x14ac:dyDescent="0.2">
      <c r="A11" s="38">
        <f t="shared" si="0"/>
        <v>1987</v>
      </c>
      <c r="B11" s="46">
        <v>8.1098255398280159</v>
      </c>
      <c r="C11" s="46">
        <v>8.2609184077086937</v>
      </c>
      <c r="E11" s="29"/>
    </row>
    <row r="12" spans="1:11" x14ac:dyDescent="0.2">
      <c r="A12" s="38">
        <f t="shared" si="0"/>
        <v>1988</v>
      </c>
      <c r="B12" s="46">
        <v>8.7423304185091713</v>
      </c>
      <c r="C12" s="46">
        <v>8.2609184077086937</v>
      </c>
      <c r="E12" s="29"/>
    </row>
    <row r="13" spans="1:11" x14ac:dyDescent="0.2">
      <c r="A13" s="38">
        <f t="shared" si="0"/>
        <v>1989</v>
      </c>
      <c r="B13" s="46">
        <v>8.7616694341435704</v>
      </c>
      <c r="C13" s="46">
        <v>8.2609184077086937</v>
      </c>
      <c r="E13" s="29"/>
    </row>
    <row r="14" spans="1:11" x14ac:dyDescent="0.2">
      <c r="A14" s="38">
        <f t="shared" si="0"/>
        <v>1990</v>
      </c>
      <c r="B14" s="46">
        <v>8.6040130104225927</v>
      </c>
      <c r="C14" s="46">
        <v>8.2609184077086937</v>
      </c>
      <c r="E14" s="29"/>
    </row>
    <row r="15" spans="1:11" x14ac:dyDescent="0.2">
      <c r="A15" s="38">
        <f t="shared" si="0"/>
        <v>1991</v>
      </c>
      <c r="B15" s="46">
        <v>8.3536929299079787</v>
      </c>
      <c r="C15" s="46">
        <v>8.2609184077086937</v>
      </c>
      <c r="E15" s="29"/>
    </row>
    <row r="16" spans="1:11" x14ac:dyDescent="0.2">
      <c r="A16" s="38">
        <f t="shared" si="0"/>
        <v>1992</v>
      </c>
      <c r="B16" s="46">
        <v>8.0327052340105958</v>
      </c>
      <c r="C16" s="46">
        <v>8.2609184077086937</v>
      </c>
      <c r="E16" s="29"/>
    </row>
    <row r="17" spans="1:5" x14ac:dyDescent="0.2">
      <c r="A17" s="38">
        <f t="shared" si="0"/>
        <v>1993</v>
      </c>
      <c r="B17" s="46">
        <v>8.6632812822029948</v>
      </c>
      <c r="C17" s="46">
        <v>8.2609184077086937</v>
      </c>
      <c r="E17" s="29"/>
    </row>
    <row r="18" spans="1:5" x14ac:dyDescent="0.2">
      <c r="A18" s="38">
        <f t="shared" si="0"/>
        <v>1994</v>
      </c>
      <c r="B18" s="46">
        <v>8.3875862344675003</v>
      </c>
      <c r="C18" s="46">
        <v>8.2609184077086937</v>
      </c>
      <c r="E18" s="29"/>
    </row>
    <row r="19" spans="1:5" x14ac:dyDescent="0.2">
      <c r="A19" s="38">
        <f t="shared" si="0"/>
        <v>1995</v>
      </c>
      <c r="B19" s="46">
        <v>7.9650511812885183</v>
      </c>
      <c r="C19" s="46">
        <v>8.2609184077086937</v>
      </c>
      <c r="E19" s="29"/>
    </row>
    <row r="20" spans="1:5" x14ac:dyDescent="0.2">
      <c r="A20" s="38">
        <f t="shared" si="0"/>
        <v>1996</v>
      </c>
      <c r="B20" s="46">
        <v>7.3204036801177503</v>
      </c>
      <c r="C20" s="46">
        <v>8.2609184077086937</v>
      </c>
      <c r="E20" s="29"/>
    </row>
    <row r="21" spans="1:5" x14ac:dyDescent="0.2">
      <c r="A21" s="38">
        <f t="shared" ref="A21:A36" si="1">A20+1</f>
        <v>1997</v>
      </c>
      <c r="B21" s="46">
        <v>7.3162008815177675</v>
      </c>
      <c r="C21" s="46">
        <v>8.2609184077086937</v>
      </c>
      <c r="E21" s="29"/>
    </row>
    <row r="22" spans="1:5" x14ac:dyDescent="0.2">
      <c r="A22" s="38">
        <f t="shared" si="1"/>
        <v>1998</v>
      </c>
      <c r="B22" s="46">
        <v>7.455511853871351</v>
      </c>
      <c r="C22" s="46">
        <v>8.2609184077086937</v>
      </c>
      <c r="E22" s="29"/>
    </row>
    <row r="23" spans="1:5" x14ac:dyDescent="0.2">
      <c r="A23" s="38">
        <f t="shared" si="1"/>
        <v>1999</v>
      </c>
      <c r="B23" s="46">
        <v>7.8258746031219113</v>
      </c>
      <c r="C23" s="46">
        <v>8.2609184077086937</v>
      </c>
      <c r="E23" s="29"/>
    </row>
    <row r="24" spans="1:5" x14ac:dyDescent="0.2">
      <c r="A24" s="38">
        <f t="shared" si="1"/>
        <v>2000</v>
      </c>
      <c r="B24" s="46">
        <v>7.7610469434793066</v>
      </c>
      <c r="C24" s="46">
        <v>8.2609184077086937</v>
      </c>
      <c r="E24" s="29"/>
    </row>
    <row r="25" spans="1:5" x14ac:dyDescent="0.2">
      <c r="A25" s="38">
        <f t="shared" si="1"/>
        <v>2001</v>
      </c>
      <c r="B25" s="46">
        <v>7.737634847679792</v>
      </c>
      <c r="C25" s="46">
        <v>8.2609184077086937</v>
      </c>
      <c r="E25" s="29"/>
    </row>
    <row r="26" spans="1:5" x14ac:dyDescent="0.2">
      <c r="A26" s="38">
        <f t="shared" si="1"/>
        <v>2002</v>
      </c>
      <c r="B26" s="46">
        <v>7.8464311707727861</v>
      </c>
      <c r="C26" s="46">
        <v>8.2609184077086937</v>
      </c>
      <c r="E26" s="29"/>
    </row>
    <row r="27" spans="1:5" x14ac:dyDescent="0.2">
      <c r="A27" s="38">
        <f t="shared" si="1"/>
        <v>2003</v>
      </c>
      <c r="B27" s="46">
        <v>7.9582268609888427</v>
      </c>
      <c r="C27" s="46">
        <v>8.2609184077086937</v>
      </c>
      <c r="E27" s="29"/>
    </row>
    <row r="28" spans="1:5" x14ac:dyDescent="0.2">
      <c r="A28" s="38">
        <f t="shared" si="1"/>
        <v>2004</v>
      </c>
      <c r="B28" s="46">
        <v>7.787753220280651</v>
      </c>
      <c r="C28" s="46">
        <v>8.2609184077086937</v>
      </c>
      <c r="E28" s="29"/>
    </row>
    <row r="29" spans="1:5" x14ac:dyDescent="0.2">
      <c r="A29" s="38">
        <f t="shared" si="1"/>
        <v>2005</v>
      </c>
      <c r="B29" s="46">
        <v>7.7869699176956253</v>
      </c>
      <c r="C29" s="46">
        <v>8.2609184077086937</v>
      </c>
      <c r="E29" s="29"/>
    </row>
    <row r="30" spans="1:5" x14ac:dyDescent="0.2">
      <c r="A30" s="38">
        <f t="shared" si="1"/>
        <v>2006</v>
      </c>
      <c r="B30" s="46">
        <v>6.9532136858637887</v>
      </c>
      <c r="C30" s="46">
        <v>8.2609184077086937</v>
      </c>
      <c r="E30" s="29"/>
    </row>
    <row r="31" spans="1:5" x14ac:dyDescent="0.2">
      <c r="A31" s="38">
        <f t="shared" si="1"/>
        <v>2007</v>
      </c>
      <c r="B31" s="46">
        <v>6.9760890877633015</v>
      </c>
      <c r="C31" s="46">
        <v>8.2609184077086937</v>
      </c>
      <c r="E31" s="29"/>
    </row>
    <row r="32" spans="1:5" x14ac:dyDescent="0.2">
      <c r="A32" s="38">
        <f t="shared" si="1"/>
        <v>2008</v>
      </c>
      <c r="B32" s="46">
        <v>6.7393215402198381</v>
      </c>
      <c r="C32" s="46">
        <v>8.2609184077086937</v>
      </c>
      <c r="E32" s="29"/>
    </row>
    <row r="33" spans="1:5" x14ac:dyDescent="0.2">
      <c r="A33" s="38">
        <f t="shared" si="1"/>
        <v>2009</v>
      </c>
      <c r="B33" s="46">
        <v>7.1536746700872715</v>
      </c>
      <c r="C33" s="46">
        <v>8.2609184077086937</v>
      </c>
      <c r="E33" s="29"/>
    </row>
    <row r="34" spans="1:5" x14ac:dyDescent="0.2">
      <c r="A34" s="38">
        <f t="shared" si="1"/>
        <v>2010</v>
      </c>
      <c r="B34" s="46">
        <v>7.7210790870162738</v>
      </c>
      <c r="C34" s="46">
        <v>8.2609184077086937</v>
      </c>
      <c r="E34" s="29"/>
    </row>
    <row r="35" spans="1:5" x14ac:dyDescent="0.2">
      <c r="A35" s="38">
        <f t="shared" si="1"/>
        <v>2011</v>
      </c>
      <c r="B35" s="46">
        <v>8.0325267482151776</v>
      </c>
      <c r="C35" s="46">
        <v>8.2609184077086937</v>
      </c>
      <c r="E35" s="29"/>
    </row>
    <row r="36" spans="1:5" x14ac:dyDescent="0.2">
      <c r="A36" s="38">
        <f t="shared" si="1"/>
        <v>2012</v>
      </c>
      <c r="B36" s="46">
        <v>8.2637146866562468</v>
      </c>
      <c r="C36" s="46">
        <v>8.2609184077086937</v>
      </c>
      <c r="E36" s="29"/>
    </row>
    <row r="37" spans="1:5" x14ac:dyDescent="0.2">
      <c r="A37" s="38">
        <f t="shared" ref="A37:A39" si="2">A36+1</f>
        <v>2013</v>
      </c>
      <c r="B37" s="46">
        <v>8.2471967106863779</v>
      </c>
      <c r="C37" s="46">
        <v>8.2609184077086937</v>
      </c>
      <c r="E37" s="29"/>
    </row>
    <row r="38" spans="1:5" x14ac:dyDescent="0.2">
      <c r="A38" s="38">
        <f t="shared" si="2"/>
        <v>2014</v>
      </c>
      <c r="B38" s="46">
        <v>8.1820442404586036</v>
      </c>
      <c r="C38" s="46">
        <v>8.2609184077086937</v>
      </c>
      <c r="E38" s="29"/>
    </row>
    <row r="39" spans="1:5" x14ac:dyDescent="0.2">
      <c r="A39" s="38">
        <f t="shared" si="2"/>
        <v>2015</v>
      </c>
      <c r="B39" s="46">
        <v>7.9869104028772648</v>
      </c>
      <c r="C39" s="46">
        <v>8.2609184077086937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111</v>
      </c>
      <c r="B1" s="37" t="s">
        <v>112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46">
        <v>17.113921882444107</v>
      </c>
      <c r="C4" s="46">
        <v>11.53632873970272</v>
      </c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15.492952764119597</v>
      </c>
      <c r="C5" s="46">
        <v>11.53632873970272</v>
      </c>
      <c r="E5" s="29"/>
      <c r="G5" s="25"/>
    </row>
    <row r="6" spans="1:11" x14ac:dyDescent="0.2">
      <c r="A6" s="38">
        <f t="shared" si="0"/>
        <v>1982</v>
      </c>
      <c r="B6" s="46">
        <v>16.005238817768959</v>
      </c>
      <c r="C6" s="46">
        <v>11.53632873970272</v>
      </c>
      <c r="E6" s="29"/>
    </row>
    <row r="7" spans="1:11" x14ac:dyDescent="0.2">
      <c r="A7" s="38">
        <f t="shared" si="0"/>
        <v>1983</v>
      </c>
      <c r="B7" s="46">
        <v>17.70528504866347</v>
      </c>
      <c r="C7" s="46">
        <v>11.53632873970272</v>
      </c>
      <c r="E7" s="29"/>
    </row>
    <row r="8" spans="1:11" x14ac:dyDescent="0.2">
      <c r="A8" s="38">
        <f t="shared" si="0"/>
        <v>1984</v>
      </c>
      <c r="B8" s="46">
        <v>14.385605349562875</v>
      </c>
      <c r="C8" s="46">
        <v>11.53632873970272</v>
      </c>
      <c r="E8" s="29"/>
    </row>
    <row r="9" spans="1:11" x14ac:dyDescent="0.2">
      <c r="A9" s="38">
        <f t="shared" si="0"/>
        <v>1985</v>
      </c>
      <c r="B9" s="46">
        <v>12.369682304432667</v>
      </c>
      <c r="C9" s="46">
        <v>11.53632873970272</v>
      </c>
      <c r="E9" s="29"/>
    </row>
    <row r="10" spans="1:11" x14ac:dyDescent="0.2">
      <c r="A10" s="38">
        <f t="shared" si="0"/>
        <v>1986</v>
      </c>
      <c r="B10" s="46">
        <v>11.858924074302362</v>
      </c>
      <c r="C10" s="46">
        <v>11.53632873970272</v>
      </c>
      <c r="E10" s="29"/>
    </row>
    <row r="11" spans="1:11" x14ac:dyDescent="0.2">
      <c r="A11" s="38">
        <f t="shared" si="0"/>
        <v>1987</v>
      </c>
      <c r="B11" s="46">
        <v>12.374848679117223</v>
      </c>
      <c r="C11" s="46">
        <v>11.53632873970272</v>
      </c>
      <c r="E11" s="29"/>
    </row>
    <row r="12" spans="1:11" x14ac:dyDescent="0.2">
      <c r="A12" s="38">
        <f t="shared" si="0"/>
        <v>1988</v>
      </c>
      <c r="B12" s="46">
        <v>12.213147202624233</v>
      </c>
      <c r="C12" s="46">
        <v>11.53632873970272</v>
      </c>
      <c r="E12" s="29"/>
    </row>
    <row r="13" spans="1:11" x14ac:dyDescent="0.2">
      <c r="A13" s="38">
        <f t="shared" si="0"/>
        <v>1989</v>
      </c>
      <c r="B13" s="46">
        <v>11.97235314726592</v>
      </c>
      <c r="C13" s="46">
        <v>11.53632873970272</v>
      </c>
      <c r="E13" s="29"/>
    </row>
    <row r="14" spans="1:11" x14ac:dyDescent="0.2">
      <c r="A14" s="38">
        <f t="shared" si="0"/>
        <v>1990</v>
      </c>
      <c r="B14" s="46">
        <v>10.764618318515417</v>
      </c>
      <c r="C14" s="46">
        <v>11.53632873970272</v>
      </c>
      <c r="E14" s="29"/>
    </row>
    <row r="15" spans="1:11" x14ac:dyDescent="0.2">
      <c r="A15" s="38">
        <f t="shared" si="0"/>
        <v>1991</v>
      </c>
      <c r="B15" s="46">
        <v>10.947502939721902</v>
      </c>
      <c r="C15" s="46">
        <v>11.53632873970272</v>
      </c>
      <c r="E15" s="29"/>
    </row>
    <row r="16" spans="1:11" x14ac:dyDescent="0.2">
      <c r="A16" s="38">
        <f t="shared" si="0"/>
        <v>1992</v>
      </c>
      <c r="B16" s="46">
        <v>12.258869095892324</v>
      </c>
      <c r="C16" s="46">
        <v>11.53632873970272</v>
      </c>
      <c r="E16" s="29"/>
    </row>
    <row r="17" spans="1:5" x14ac:dyDescent="0.2">
      <c r="A17" s="38">
        <f t="shared" si="0"/>
        <v>1993</v>
      </c>
      <c r="B17" s="46">
        <v>11.021180651050564</v>
      </c>
      <c r="C17" s="46">
        <v>11.53632873970272</v>
      </c>
      <c r="E17" s="29"/>
    </row>
    <row r="18" spans="1:5" x14ac:dyDescent="0.2">
      <c r="A18" s="38">
        <f t="shared" si="0"/>
        <v>1994</v>
      </c>
      <c r="B18" s="46">
        <v>9.4196761947177343</v>
      </c>
      <c r="C18" s="46">
        <v>11.53632873970272</v>
      </c>
      <c r="E18" s="29"/>
    </row>
    <row r="19" spans="1:5" x14ac:dyDescent="0.2">
      <c r="A19" s="38">
        <f t="shared" si="0"/>
        <v>1995</v>
      </c>
      <c r="B19" s="46">
        <v>9.3778588789257622</v>
      </c>
      <c r="C19" s="46">
        <v>11.53632873970272</v>
      </c>
      <c r="E19" s="29"/>
    </row>
    <row r="20" spans="1:5" x14ac:dyDescent="0.2">
      <c r="A20" s="38">
        <f t="shared" si="0"/>
        <v>1996</v>
      </c>
      <c r="B20" s="46">
        <v>11.824799076265476</v>
      </c>
      <c r="C20" s="46">
        <v>11.53632873970272</v>
      </c>
      <c r="E20" s="29"/>
    </row>
    <row r="21" spans="1:5" x14ac:dyDescent="0.2">
      <c r="A21" s="38">
        <f t="shared" ref="A21:A36" si="1">A20+1</f>
        <v>1997</v>
      </c>
      <c r="B21" s="46">
        <v>9.5550179801177109</v>
      </c>
      <c r="C21" s="46">
        <v>11.53632873970272</v>
      </c>
      <c r="E21" s="29"/>
    </row>
    <row r="22" spans="1:5" x14ac:dyDescent="0.2">
      <c r="A22" s="38">
        <f t="shared" si="1"/>
        <v>1998</v>
      </c>
      <c r="B22" s="46">
        <v>7.445069145655105</v>
      </c>
      <c r="C22" s="46">
        <v>11.53632873970272</v>
      </c>
      <c r="E22" s="29"/>
    </row>
    <row r="23" spans="1:5" x14ac:dyDescent="0.2">
      <c r="A23" s="38">
        <f t="shared" si="1"/>
        <v>1999</v>
      </c>
      <c r="B23" s="46">
        <v>7.2808022807158661</v>
      </c>
      <c r="C23" s="46">
        <v>11.53632873970272</v>
      </c>
      <c r="E23" s="29"/>
    </row>
    <row r="24" spans="1:5" x14ac:dyDescent="0.2">
      <c r="A24" s="38">
        <f t="shared" si="1"/>
        <v>2000</v>
      </c>
      <c r="B24" s="46">
        <v>5.5342768683332704</v>
      </c>
      <c r="C24" s="46">
        <v>11.53632873970272</v>
      </c>
      <c r="E24" s="29"/>
    </row>
    <row r="25" spans="1:5" x14ac:dyDescent="0.2">
      <c r="A25" s="38">
        <f t="shared" si="1"/>
        <v>2001</v>
      </c>
      <c r="B25" s="46">
        <v>6.3743580541036255</v>
      </c>
      <c r="C25" s="46">
        <v>11.53632873970272</v>
      </c>
      <c r="E25" s="29"/>
    </row>
    <row r="26" spans="1:5" x14ac:dyDescent="0.2">
      <c r="A26" s="38">
        <f t="shared" si="1"/>
        <v>2002</v>
      </c>
      <c r="B26" s="46">
        <v>7.0038663648070836</v>
      </c>
      <c r="C26" s="46">
        <v>11.53632873970272</v>
      </c>
      <c r="E26" s="29"/>
    </row>
    <row r="27" spans="1:5" x14ac:dyDescent="0.2">
      <c r="A27" s="38">
        <f t="shared" si="1"/>
        <v>2003</v>
      </c>
      <c r="B27" s="46">
        <v>7.0380284614322486</v>
      </c>
      <c r="C27" s="46">
        <v>11.53632873970272</v>
      </c>
      <c r="E27" s="29"/>
    </row>
    <row r="28" spans="1:5" x14ac:dyDescent="0.2">
      <c r="A28" s="38">
        <f t="shared" si="1"/>
        <v>2004</v>
      </c>
      <c r="B28" s="46">
        <v>6.9499210450533324</v>
      </c>
      <c r="C28" s="46">
        <v>11.53632873970272</v>
      </c>
      <c r="E28" s="29"/>
    </row>
    <row r="29" spans="1:5" x14ac:dyDescent="0.2">
      <c r="A29" s="38">
        <f t="shared" si="1"/>
        <v>2005</v>
      </c>
      <c r="B29" s="46">
        <v>7.6936237650742907</v>
      </c>
      <c r="C29" s="46">
        <v>11.53632873970272</v>
      </c>
      <c r="E29" s="29"/>
    </row>
    <row r="30" spans="1:5" x14ac:dyDescent="0.2">
      <c r="A30" s="38">
        <f t="shared" si="1"/>
        <v>2006</v>
      </c>
      <c r="B30" s="46">
        <v>8.6027548522934101</v>
      </c>
      <c r="C30" s="46">
        <v>11.53632873970272</v>
      </c>
      <c r="E30" s="29"/>
    </row>
    <row r="31" spans="1:5" x14ac:dyDescent="0.2">
      <c r="A31" s="38">
        <f t="shared" si="1"/>
        <v>2007</v>
      </c>
      <c r="B31" s="46">
        <v>10.887240172983873</v>
      </c>
      <c r="C31" s="46">
        <v>11.53632873970272</v>
      </c>
      <c r="E31" s="29"/>
    </row>
    <row r="32" spans="1:5" x14ac:dyDescent="0.2">
      <c r="A32" s="38">
        <f t="shared" si="1"/>
        <v>2008</v>
      </c>
      <c r="B32" s="46">
        <v>12.119489368530022</v>
      </c>
      <c r="C32" s="46">
        <v>11.53632873970272</v>
      </c>
      <c r="E32" s="29"/>
    </row>
    <row r="33" spans="1:5" x14ac:dyDescent="0.2">
      <c r="A33" s="38">
        <f t="shared" si="1"/>
        <v>2009</v>
      </c>
      <c r="B33" s="46">
        <v>15.282264458011092</v>
      </c>
      <c r="C33" s="46">
        <v>11.53632873970272</v>
      </c>
      <c r="E33" s="29"/>
    </row>
    <row r="34" spans="1:5" x14ac:dyDescent="0.2">
      <c r="A34" s="38">
        <f t="shared" si="1"/>
        <v>2010</v>
      </c>
      <c r="B34" s="46">
        <v>12.967556012853787</v>
      </c>
      <c r="C34" s="46">
        <v>11.53632873970272</v>
      </c>
      <c r="E34" s="29"/>
    </row>
    <row r="35" spans="1:5" x14ac:dyDescent="0.2">
      <c r="A35" s="38">
        <f t="shared" si="1"/>
        <v>2011</v>
      </c>
      <c r="B35" s="46">
        <v>14.312654008241674</v>
      </c>
      <c r="C35" s="46">
        <v>11.53632873970272</v>
      </c>
      <c r="E35" s="29"/>
    </row>
    <row r="36" spans="1:5" x14ac:dyDescent="0.2">
      <c r="A36" s="38">
        <f t="shared" si="1"/>
        <v>2012</v>
      </c>
      <c r="B36" s="46">
        <v>14.005218821196747</v>
      </c>
      <c r="C36" s="46">
        <v>11.53632873970272</v>
      </c>
      <c r="E36" s="29"/>
    </row>
    <row r="37" spans="1:5" x14ac:dyDescent="0.2">
      <c r="A37" s="38">
        <f t="shared" ref="A37:A39" si="2">A36+1</f>
        <v>2013</v>
      </c>
      <c r="B37" s="46">
        <v>14.109774036675091</v>
      </c>
      <c r="C37" s="46">
        <v>11.53632873970272</v>
      </c>
      <c r="E37" s="29"/>
    </row>
    <row r="38" spans="1:5" x14ac:dyDescent="0.2">
      <c r="A38" s="38">
        <f t="shared" si="2"/>
        <v>2014</v>
      </c>
      <c r="B38" s="46">
        <v>15.098105017770646</v>
      </c>
      <c r="C38" s="46">
        <v>11.53632873970272</v>
      </c>
      <c r="E38" s="29"/>
    </row>
    <row r="39" spans="1:5" x14ac:dyDescent="0.2">
      <c r="A39" s="38">
        <f t="shared" si="2"/>
        <v>2015</v>
      </c>
      <c r="B39" s="46">
        <v>15.941349490058403</v>
      </c>
      <c r="C39" s="46">
        <v>11.53632873970272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113</v>
      </c>
      <c r="B1" s="37" t="s">
        <v>114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31">
        <v>34.705546771096337</v>
      </c>
      <c r="C4" s="31">
        <v>31.267610722750874</v>
      </c>
      <c r="E4" s="29"/>
      <c r="F4" s="25"/>
      <c r="G4" s="25"/>
    </row>
    <row r="5" spans="1:11" x14ac:dyDescent="0.2">
      <c r="A5" s="38">
        <f t="shared" ref="A5:A20" si="0">A4+1</f>
        <v>1981</v>
      </c>
      <c r="B5" s="31">
        <v>2.6520957350766756</v>
      </c>
      <c r="C5" s="31">
        <v>31.267610722750874</v>
      </c>
      <c r="E5" s="29"/>
      <c r="G5" s="25"/>
    </row>
    <row r="6" spans="1:11" x14ac:dyDescent="0.2">
      <c r="A6" s="38">
        <f t="shared" si="0"/>
        <v>1982</v>
      </c>
      <c r="B6" s="31">
        <v>-23.666636691115787</v>
      </c>
      <c r="C6" s="31">
        <v>31.267610722750874</v>
      </c>
      <c r="E6" s="29"/>
    </row>
    <row r="7" spans="1:11" x14ac:dyDescent="0.2">
      <c r="A7" s="38">
        <f t="shared" si="0"/>
        <v>1983</v>
      </c>
      <c r="B7" s="31">
        <v>-17.6017256463726</v>
      </c>
      <c r="C7" s="31">
        <v>31.267610722750874</v>
      </c>
      <c r="E7" s="29"/>
    </row>
    <row r="8" spans="1:11" x14ac:dyDescent="0.2">
      <c r="A8" s="38">
        <f t="shared" si="0"/>
        <v>1984</v>
      </c>
      <c r="B8" s="31">
        <v>-21.260205725129801</v>
      </c>
      <c r="C8" s="31">
        <v>31.267610722750874</v>
      </c>
      <c r="E8" s="29"/>
    </row>
    <row r="9" spans="1:11" x14ac:dyDescent="0.2">
      <c r="A9" s="38">
        <f t="shared" si="0"/>
        <v>1985</v>
      </c>
      <c r="B9" s="31">
        <v>-9.6942263395584529</v>
      </c>
      <c r="C9" s="31">
        <v>31.267610722750874</v>
      </c>
      <c r="E9" s="29"/>
    </row>
    <row r="10" spans="1:11" x14ac:dyDescent="0.2">
      <c r="A10" s="38">
        <f t="shared" si="0"/>
        <v>1986</v>
      </c>
      <c r="B10" s="31">
        <v>13.945847743913056</v>
      </c>
      <c r="C10" s="31">
        <v>31.267610722750874</v>
      </c>
      <c r="E10" s="29"/>
    </row>
    <row r="11" spans="1:11" x14ac:dyDescent="0.2">
      <c r="A11" s="38">
        <f t="shared" si="0"/>
        <v>1987</v>
      </c>
      <c r="B11" s="31">
        <v>23.782982772571625</v>
      </c>
      <c r="C11" s="31">
        <v>31.267610722750874</v>
      </c>
      <c r="E11" s="29"/>
    </row>
    <row r="12" spans="1:11" x14ac:dyDescent="0.2">
      <c r="A12" s="38">
        <f t="shared" si="0"/>
        <v>1988</v>
      </c>
      <c r="B12" s="31">
        <v>11.073160900403986</v>
      </c>
      <c r="C12" s="31">
        <v>31.267610722750874</v>
      </c>
      <c r="E12" s="29"/>
    </row>
    <row r="13" spans="1:11" x14ac:dyDescent="0.2">
      <c r="A13" s="38">
        <f t="shared" si="0"/>
        <v>1989</v>
      </c>
      <c r="B13" s="31">
        <v>0.27127583689907164</v>
      </c>
      <c r="C13" s="31">
        <v>31.267610722750874</v>
      </c>
      <c r="E13" s="29"/>
    </row>
    <row r="14" spans="1:11" x14ac:dyDescent="0.2">
      <c r="A14" s="38">
        <f t="shared" si="0"/>
        <v>1990</v>
      </c>
      <c r="B14" s="31">
        <v>17.475103558550387</v>
      </c>
      <c r="C14" s="31">
        <v>31.267610722750874</v>
      </c>
      <c r="E14" s="29"/>
    </row>
    <row r="15" spans="1:11" x14ac:dyDescent="0.2">
      <c r="A15" s="38">
        <f t="shared" si="0"/>
        <v>1991</v>
      </c>
      <c r="B15" s="31">
        <v>36.079032156330442</v>
      </c>
      <c r="C15" s="31">
        <v>31.267610722750874</v>
      </c>
      <c r="E15" s="29"/>
    </row>
    <row r="16" spans="1:11" x14ac:dyDescent="0.2">
      <c r="A16" s="38">
        <f t="shared" si="0"/>
        <v>1992</v>
      </c>
      <c r="B16" s="31">
        <v>47.272879428193455</v>
      </c>
      <c r="C16" s="31">
        <v>31.267610722750874</v>
      </c>
      <c r="E16" s="29"/>
    </row>
    <row r="17" spans="1:5" x14ac:dyDescent="0.2">
      <c r="A17" s="38">
        <f t="shared" si="0"/>
        <v>1993</v>
      </c>
      <c r="B17" s="31">
        <v>57.978573888381732</v>
      </c>
      <c r="C17" s="31">
        <v>31.267610722750874</v>
      </c>
      <c r="E17" s="29"/>
    </row>
    <row r="18" spans="1:5" x14ac:dyDescent="0.2">
      <c r="A18" s="38">
        <f t="shared" si="0"/>
        <v>1994</v>
      </c>
      <c r="B18" s="31">
        <v>51.048652340879997</v>
      </c>
      <c r="C18" s="31">
        <v>31.267610722750874</v>
      </c>
      <c r="E18" s="29"/>
    </row>
    <row r="19" spans="1:5" x14ac:dyDescent="0.2">
      <c r="A19" s="38">
        <f t="shared" si="0"/>
        <v>1995</v>
      </c>
      <c r="B19" s="31">
        <v>55.370783161750893</v>
      </c>
      <c r="C19" s="31">
        <v>31.267610722750874</v>
      </c>
      <c r="E19" s="29"/>
    </row>
    <row r="20" spans="1:5" x14ac:dyDescent="0.2">
      <c r="A20" s="38">
        <f t="shared" si="0"/>
        <v>1996</v>
      </c>
      <c r="B20" s="31">
        <v>98.234584195656197</v>
      </c>
      <c r="C20" s="31">
        <v>31.267610722750874</v>
      </c>
      <c r="E20" s="29"/>
    </row>
    <row r="21" spans="1:5" x14ac:dyDescent="0.2">
      <c r="A21" s="38">
        <f t="shared" ref="A21:A36" si="1">A20+1</f>
        <v>1997</v>
      </c>
      <c r="B21" s="31">
        <v>63.554677409379444</v>
      </c>
      <c r="C21" s="31">
        <v>31.267610722750874</v>
      </c>
      <c r="E21" s="29"/>
    </row>
    <row r="22" spans="1:5" x14ac:dyDescent="0.2">
      <c r="A22" s="38">
        <f t="shared" si="1"/>
        <v>1998</v>
      </c>
      <c r="B22" s="31">
        <v>49.019738201935844</v>
      </c>
      <c r="C22" s="31">
        <v>31.267610722750874</v>
      </c>
      <c r="E22" s="29"/>
    </row>
    <row r="23" spans="1:5" x14ac:dyDescent="0.2">
      <c r="A23" s="38">
        <f t="shared" si="1"/>
        <v>1999</v>
      </c>
      <c r="B23" s="31">
        <v>42.602054570810218</v>
      </c>
      <c r="C23" s="31">
        <v>31.267610722750874</v>
      </c>
      <c r="E23" s="29"/>
    </row>
    <row r="24" spans="1:5" x14ac:dyDescent="0.2">
      <c r="A24" s="38">
        <f t="shared" si="1"/>
        <v>2000</v>
      </c>
      <c r="B24" s="31">
        <v>37.092659180208685</v>
      </c>
      <c r="C24" s="31">
        <v>31.267610722750874</v>
      </c>
      <c r="E24" s="29"/>
    </row>
    <row r="25" spans="1:5" x14ac:dyDescent="0.2">
      <c r="A25" s="38">
        <f t="shared" si="1"/>
        <v>2001</v>
      </c>
      <c r="B25" s="31">
        <v>41.771349021448962</v>
      </c>
      <c r="C25" s="31">
        <v>31.267610722750874</v>
      </c>
      <c r="E25" s="29"/>
    </row>
    <row r="26" spans="1:5" x14ac:dyDescent="0.2">
      <c r="A26" s="38">
        <f t="shared" si="1"/>
        <v>2002</v>
      </c>
      <c r="B26" s="31">
        <v>41.500592935096975</v>
      </c>
      <c r="C26" s="31">
        <v>31.267610722750874</v>
      </c>
      <c r="E26" s="29"/>
    </row>
    <row r="27" spans="1:5" x14ac:dyDescent="0.2">
      <c r="A27" s="38">
        <f t="shared" si="1"/>
        <v>2003</v>
      </c>
      <c r="B27" s="31">
        <v>32.158869747255551</v>
      </c>
      <c r="C27" s="31">
        <v>31.267610722750874</v>
      </c>
      <c r="E27" s="29"/>
    </row>
    <row r="28" spans="1:5" x14ac:dyDescent="0.2">
      <c r="A28" s="38">
        <f t="shared" si="1"/>
        <v>2004</v>
      </c>
      <c r="B28" s="31">
        <v>27.027755530778979</v>
      </c>
      <c r="C28" s="31">
        <v>31.267610722750874</v>
      </c>
      <c r="E28" s="29"/>
    </row>
    <row r="29" spans="1:5" x14ac:dyDescent="0.2">
      <c r="A29" s="38">
        <f t="shared" si="1"/>
        <v>2005</v>
      </c>
      <c r="B29" s="31">
        <v>22.297346745691623</v>
      </c>
      <c r="C29" s="31">
        <v>31.267610722750874</v>
      </c>
      <c r="E29" s="29"/>
    </row>
    <row r="30" spans="1:5" x14ac:dyDescent="0.2">
      <c r="A30" s="38">
        <f t="shared" si="1"/>
        <v>2006</v>
      </c>
      <c r="B30" s="31">
        <v>25.365295486879415</v>
      </c>
      <c r="C30" s="31">
        <v>31.267610722750874</v>
      </c>
      <c r="E30" s="29"/>
    </row>
    <row r="31" spans="1:5" x14ac:dyDescent="0.2">
      <c r="A31" s="38">
        <f t="shared" si="1"/>
        <v>2007</v>
      </c>
      <c r="B31" s="31">
        <v>32.092175169288595</v>
      </c>
      <c r="C31" s="31">
        <v>31.267610722750874</v>
      </c>
      <c r="E31" s="29"/>
    </row>
    <row r="32" spans="1:5" x14ac:dyDescent="0.2">
      <c r="A32" s="38">
        <f t="shared" si="1"/>
        <v>2008</v>
      </c>
      <c r="B32" s="31">
        <v>50.812833941178681</v>
      </c>
      <c r="C32" s="31">
        <v>31.267610722750874</v>
      </c>
      <c r="E32" s="29"/>
    </row>
    <row r="33" spans="1:5" x14ac:dyDescent="0.2">
      <c r="A33" s="38">
        <f t="shared" si="1"/>
        <v>2009</v>
      </c>
      <c r="B33" s="31">
        <v>66.997544852800814</v>
      </c>
      <c r="C33" s="31">
        <v>31.267610722750874</v>
      </c>
      <c r="E33" s="29"/>
    </row>
    <row r="34" spans="1:5" x14ac:dyDescent="0.2">
      <c r="A34" s="38">
        <f t="shared" si="1"/>
        <v>2010</v>
      </c>
      <c r="B34" s="31">
        <v>38.662081810100204</v>
      </c>
      <c r="C34" s="31">
        <v>31.267610722750874</v>
      </c>
      <c r="E34" s="29"/>
    </row>
    <row r="35" spans="1:5" x14ac:dyDescent="0.2">
      <c r="A35" s="38">
        <f t="shared" si="1"/>
        <v>2011</v>
      </c>
      <c r="B35" s="31">
        <v>42.701176863537029</v>
      </c>
      <c r="C35" s="31">
        <v>31.267610722750874</v>
      </c>
      <c r="E35" s="29"/>
    </row>
    <row r="36" spans="1:5" x14ac:dyDescent="0.2">
      <c r="A36" s="38">
        <f t="shared" si="1"/>
        <v>2012</v>
      </c>
      <c r="B36" s="31">
        <v>26.41698190181468</v>
      </c>
      <c r="C36" s="31">
        <v>31.267610722750874</v>
      </c>
      <c r="E36" s="29"/>
    </row>
    <row r="37" spans="1:5" x14ac:dyDescent="0.2">
      <c r="A37" s="38">
        <f t="shared" ref="A37:A39" si="2">A36+1</f>
        <v>2013</v>
      </c>
      <c r="B37" s="31">
        <v>29.124802276437716</v>
      </c>
      <c r="C37" s="31">
        <v>31.267610722750874</v>
      </c>
      <c r="E37" s="29"/>
    </row>
    <row r="38" spans="1:5" x14ac:dyDescent="0.2">
      <c r="A38" s="38">
        <f t="shared" si="2"/>
        <v>2014</v>
      </c>
      <c r="B38" s="31">
        <v>32.854120049034762</v>
      </c>
      <c r="C38" s="31">
        <v>31.267610722750874</v>
      </c>
      <c r="E38" s="29"/>
    </row>
    <row r="39" spans="1:5" x14ac:dyDescent="0.2">
      <c r="A39" s="38">
        <f t="shared" si="2"/>
        <v>2015</v>
      </c>
      <c r="B39" s="31">
        <v>45.914206237826065</v>
      </c>
      <c r="C39" s="31">
        <v>31.267610722750874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6" style="7" customWidth="1"/>
    <col min="3" max="3" width="12.85546875" style="7" customWidth="1"/>
    <col min="4" max="4" width="13.85546875" style="7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116</v>
      </c>
      <c r="B1" s="37" t="s">
        <v>117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118</v>
      </c>
      <c r="C2" s="52" t="s">
        <v>119</v>
      </c>
      <c r="D2" s="30" t="s">
        <v>120</v>
      </c>
      <c r="E2" s="39" t="s">
        <v>121</v>
      </c>
      <c r="F2" s="23"/>
      <c r="G2" s="23"/>
      <c r="H2" s="26"/>
      <c r="I2" s="26"/>
      <c r="J2" s="26"/>
      <c r="K2" s="26"/>
    </row>
    <row r="3" spans="1:11" x14ac:dyDescent="0.2">
      <c r="B3" s="63" t="s">
        <v>122</v>
      </c>
      <c r="C3" s="63"/>
      <c r="D3" s="63"/>
      <c r="E3" s="28"/>
    </row>
    <row r="4" spans="1:11" x14ac:dyDescent="0.2">
      <c r="A4" s="38">
        <v>1980</v>
      </c>
      <c r="B4" s="60">
        <v>-2.806082373298441</v>
      </c>
      <c r="C4" s="60">
        <v>-12.444034151973632</v>
      </c>
      <c r="D4" s="60">
        <v>9.6379517786751912</v>
      </c>
      <c r="E4" s="60">
        <v>0</v>
      </c>
      <c r="F4" s="25"/>
      <c r="G4" s="25"/>
    </row>
    <row r="5" spans="1:11" x14ac:dyDescent="0.2">
      <c r="A5" s="38">
        <f t="shared" ref="A5:A20" si="0">A4+1</f>
        <v>1981</v>
      </c>
      <c r="B5" s="60">
        <v>-2.4995614467799339</v>
      </c>
      <c r="C5" s="60">
        <v>-11.029704496241719</v>
      </c>
      <c r="D5" s="60">
        <v>8.5301430494617847</v>
      </c>
      <c r="E5" s="60">
        <v>0</v>
      </c>
      <c r="G5" s="25"/>
    </row>
    <row r="6" spans="1:11" x14ac:dyDescent="0.2">
      <c r="A6" s="38">
        <f t="shared" si="0"/>
        <v>1982</v>
      </c>
      <c r="B6" s="60">
        <v>-3.7675200009919259</v>
      </c>
      <c r="C6" s="60">
        <v>-10.708317583951613</v>
      </c>
      <c r="D6" s="60">
        <v>6.9407975829596884</v>
      </c>
      <c r="E6" s="60">
        <v>0</v>
      </c>
    </row>
    <row r="7" spans="1:11" x14ac:dyDescent="0.2">
      <c r="A7" s="38">
        <f t="shared" si="0"/>
        <v>1983</v>
      </c>
      <c r="B7" s="60">
        <v>-3.1932368724435722</v>
      </c>
      <c r="C7" s="60">
        <v>-11.473667806216278</v>
      </c>
      <c r="D7" s="60">
        <v>8.2804309337727062</v>
      </c>
      <c r="E7" s="60">
        <v>0</v>
      </c>
    </row>
    <row r="8" spans="1:11" x14ac:dyDescent="0.2">
      <c r="A8" s="38">
        <f t="shared" si="0"/>
        <v>1984</v>
      </c>
      <c r="B8" s="60">
        <v>-0.85820301639775565</v>
      </c>
      <c r="C8" s="60">
        <v>-8.8809403451494759</v>
      </c>
      <c r="D8" s="60">
        <v>8.0227373287517203</v>
      </c>
      <c r="E8" s="60">
        <v>0</v>
      </c>
    </row>
    <row r="9" spans="1:11" x14ac:dyDescent="0.2">
      <c r="A9" s="38">
        <f t="shared" si="0"/>
        <v>1985</v>
      </c>
      <c r="B9" s="60">
        <v>-4.176155891051696</v>
      </c>
      <c r="C9" s="60">
        <v>-11.118749420815668</v>
      </c>
      <c r="D9" s="60">
        <v>6.9425935297639718</v>
      </c>
      <c r="E9" s="60">
        <v>0</v>
      </c>
    </row>
    <row r="10" spans="1:11" x14ac:dyDescent="0.2">
      <c r="A10" s="38">
        <f t="shared" si="0"/>
        <v>1986</v>
      </c>
      <c r="B10" s="60">
        <v>-2.2561687953628269</v>
      </c>
      <c r="C10" s="60">
        <v>-10.190224214772494</v>
      </c>
      <c r="D10" s="60">
        <v>7.934055419409666</v>
      </c>
      <c r="E10" s="60">
        <v>0</v>
      </c>
    </row>
    <row r="11" spans="1:11" x14ac:dyDescent="0.2">
      <c r="A11" s="38">
        <f t="shared" si="0"/>
        <v>1987</v>
      </c>
      <c r="B11" s="60">
        <v>-0.20944733935818682</v>
      </c>
      <c r="C11" s="60">
        <v>-10.71812124126949</v>
      </c>
      <c r="D11" s="60">
        <v>10.508673901911303</v>
      </c>
      <c r="E11" s="60">
        <v>0</v>
      </c>
    </row>
    <row r="12" spans="1:11" x14ac:dyDescent="0.2">
      <c r="A12" s="38">
        <f t="shared" si="0"/>
        <v>1988</v>
      </c>
      <c r="B12" s="60">
        <v>-1.2931905438002538</v>
      </c>
      <c r="C12" s="60">
        <v>-12.968183952895449</v>
      </c>
      <c r="D12" s="60">
        <v>11.674993409095194</v>
      </c>
      <c r="E12" s="60">
        <v>0</v>
      </c>
    </row>
    <row r="13" spans="1:11" x14ac:dyDescent="0.2">
      <c r="A13" s="38">
        <f t="shared" si="0"/>
        <v>1989</v>
      </c>
      <c r="B13" s="60">
        <v>1.4521492830066904</v>
      </c>
      <c r="C13" s="60">
        <v>-10.252514710075127</v>
      </c>
      <c r="D13" s="60">
        <v>11.704663993081818</v>
      </c>
      <c r="E13" s="60">
        <v>0</v>
      </c>
    </row>
    <row r="14" spans="1:11" x14ac:dyDescent="0.2">
      <c r="A14" s="38">
        <f t="shared" si="0"/>
        <v>1990</v>
      </c>
      <c r="B14" s="60">
        <v>2.4767155435744108</v>
      </c>
      <c r="C14" s="60">
        <v>-10.278168860411867</v>
      </c>
      <c r="D14" s="60">
        <v>12.754884403986278</v>
      </c>
      <c r="E14" s="60">
        <v>0</v>
      </c>
    </row>
    <row r="15" spans="1:11" x14ac:dyDescent="0.2">
      <c r="A15" s="38">
        <f t="shared" si="0"/>
        <v>1991</v>
      </c>
      <c r="B15" s="60">
        <v>2.8681662506391419</v>
      </c>
      <c r="C15" s="60">
        <v>-8.5923753398380995</v>
      </c>
      <c r="D15" s="60">
        <v>11.460541590477241</v>
      </c>
      <c r="E15" s="60">
        <v>0</v>
      </c>
    </row>
    <row r="16" spans="1:11" x14ac:dyDescent="0.2">
      <c r="A16" s="38">
        <f t="shared" si="0"/>
        <v>1992</v>
      </c>
      <c r="B16" s="60">
        <v>3.2133488897484073</v>
      </c>
      <c r="C16" s="60">
        <v>-9.2846521491889309</v>
      </c>
      <c r="D16" s="60">
        <v>12.498001038937339</v>
      </c>
      <c r="E16" s="60">
        <v>0</v>
      </c>
    </row>
    <row r="17" spans="1:5" x14ac:dyDescent="0.2">
      <c r="A17" s="38">
        <f t="shared" si="0"/>
        <v>1993</v>
      </c>
      <c r="B17" s="60">
        <v>2.53878070155762</v>
      </c>
      <c r="C17" s="60">
        <v>-10.728295318487138</v>
      </c>
      <c r="D17" s="60">
        <v>13.267076020044758</v>
      </c>
      <c r="E17" s="60">
        <v>0</v>
      </c>
    </row>
    <row r="18" spans="1:5" x14ac:dyDescent="0.2">
      <c r="A18" s="38">
        <f t="shared" si="0"/>
        <v>1994</v>
      </c>
      <c r="B18" s="60">
        <v>4.378847430937963</v>
      </c>
      <c r="C18" s="60">
        <v>-7.5032704642296535</v>
      </c>
      <c r="D18" s="60">
        <v>11.882117895167617</v>
      </c>
      <c r="E18" s="60">
        <v>0</v>
      </c>
    </row>
    <row r="19" spans="1:5" x14ac:dyDescent="0.2">
      <c r="A19" s="38">
        <f t="shared" si="0"/>
        <v>1995</v>
      </c>
      <c r="B19" s="60">
        <v>3.1729159876711908</v>
      </c>
      <c r="C19" s="60">
        <v>-8.702908315377254</v>
      </c>
      <c r="D19" s="60">
        <v>11.875824303048445</v>
      </c>
      <c r="E19" s="60">
        <v>0</v>
      </c>
    </row>
    <row r="20" spans="1:5" x14ac:dyDescent="0.2">
      <c r="A20" s="38">
        <f t="shared" si="0"/>
        <v>1996</v>
      </c>
      <c r="B20" s="60">
        <v>1.9403754462632978</v>
      </c>
      <c r="C20" s="60">
        <v>-10.873781842338049</v>
      </c>
      <c r="D20" s="60">
        <v>12.814157288601345</v>
      </c>
      <c r="E20" s="60">
        <v>0</v>
      </c>
    </row>
    <row r="21" spans="1:5" x14ac:dyDescent="0.2">
      <c r="A21" s="38">
        <f t="shared" ref="A21:A36" si="1">A20+1</f>
        <v>1997</v>
      </c>
      <c r="B21" s="60">
        <v>8.5427341030230117</v>
      </c>
      <c r="C21" s="60">
        <v>-4.6512344214359747</v>
      </c>
      <c r="D21" s="60">
        <v>13.193968524458986</v>
      </c>
      <c r="E21" s="60">
        <v>0</v>
      </c>
    </row>
    <row r="22" spans="1:5" x14ac:dyDescent="0.2">
      <c r="A22" s="38">
        <f t="shared" si="1"/>
        <v>1998</v>
      </c>
      <c r="B22" s="60">
        <v>-0.81237821662180121</v>
      </c>
      <c r="C22" s="60">
        <v>-13.539778111721972</v>
      </c>
      <c r="D22" s="60">
        <v>12.727399895100174</v>
      </c>
      <c r="E22" s="60">
        <v>0</v>
      </c>
    </row>
    <row r="23" spans="1:5" x14ac:dyDescent="0.2">
      <c r="A23" s="38">
        <f t="shared" si="1"/>
        <v>1999</v>
      </c>
      <c r="B23" s="60">
        <v>6.2824193059180189</v>
      </c>
      <c r="C23" s="60">
        <v>-9.4422103828733484</v>
      </c>
      <c r="D23" s="60">
        <v>15.724629688791367</v>
      </c>
      <c r="E23" s="60">
        <v>0</v>
      </c>
    </row>
    <row r="24" spans="1:5" x14ac:dyDescent="0.2">
      <c r="A24" s="38">
        <f t="shared" si="1"/>
        <v>2000</v>
      </c>
      <c r="B24" s="60">
        <v>7.857057295660125</v>
      </c>
      <c r="C24" s="60">
        <v>-7.1976010892465982</v>
      </c>
      <c r="D24" s="60">
        <v>15.054658384906723</v>
      </c>
      <c r="E24" s="60">
        <v>0</v>
      </c>
    </row>
    <row r="25" spans="1:5" x14ac:dyDescent="0.2">
      <c r="A25" s="38">
        <f t="shared" si="1"/>
        <v>2001</v>
      </c>
      <c r="B25" s="60">
        <v>7.7041100245658711</v>
      </c>
      <c r="C25" s="60">
        <v>-8.1673699430460225</v>
      </c>
      <c r="D25" s="60">
        <v>15.871479967611894</v>
      </c>
      <c r="E25" s="60">
        <v>0</v>
      </c>
    </row>
    <row r="26" spans="1:5" x14ac:dyDescent="0.2">
      <c r="A26" s="38">
        <f t="shared" si="1"/>
        <v>2002</v>
      </c>
      <c r="B26" s="60">
        <v>6.734987993372215</v>
      </c>
      <c r="C26" s="60">
        <v>-7.8721752407210417</v>
      </c>
      <c r="D26" s="60">
        <v>14.607163234093257</v>
      </c>
      <c r="E26" s="60">
        <v>0</v>
      </c>
    </row>
    <row r="27" spans="1:5" x14ac:dyDescent="0.2">
      <c r="A27" s="38">
        <f t="shared" si="1"/>
        <v>2003</v>
      </c>
      <c r="B27" s="60">
        <v>4.9660735083272041</v>
      </c>
      <c r="C27" s="60">
        <v>-10.020174310450692</v>
      </c>
      <c r="D27" s="60">
        <v>14.986247818777896</v>
      </c>
      <c r="E27" s="60">
        <v>0</v>
      </c>
    </row>
    <row r="28" spans="1:5" x14ac:dyDescent="0.2">
      <c r="A28" s="38">
        <f t="shared" si="1"/>
        <v>2004</v>
      </c>
      <c r="B28" s="60">
        <v>4.8671788885431813</v>
      </c>
      <c r="C28" s="60">
        <v>-9.6272008868265413</v>
      </c>
      <c r="D28" s="60">
        <v>14.494379775369723</v>
      </c>
      <c r="E28" s="60">
        <v>0</v>
      </c>
    </row>
    <row r="29" spans="1:5" x14ac:dyDescent="0.2">
      <c r="A29" s="38">
        <f t="shared" si="1"/>
        <v>2005</v>
      </c>
      <c r="B29" s="60">
        <v>7.5386185458963624</v>
      </c>
      <c r="C29" s="60">
        <v>-8.700053502900051</v>
      </c>
      <c r="D29" s="60">
        <v>16.238672048796413</v>
      </c>
      <c r="E29" s="60">
        <v>0</v>
      </c>
    </row>
    <row r="30" spans="1:5" x14ac:dyDescent="0.2">
      <c r="A30" s="38">
        <f t="shared" si="1"/>
        <v>2006</v>
      </c>
      <c r="B30" s="60">
        <v>8.4658251202021528</v>
      </c>
      <c r="C30" s="60">
        <v>-8.0692201086856112</v>
      </c>
      <c r="D30" s="60">
        <v>16.535045228887764</v>
      </c>
      <c r="E30" s="60">
        <v>0</v>
      </c>
    </row>
    <row r="31" spans="1:5" x14ac:dyDescent="0.2">
      <c r="A31" s="38">
        <f t="shared" si="1"/>
        <v>2007</v>
      </c>
      <c r="B31" s="60">
        <v>5.9702993804002329</v>
      </c>
      <c r="C31" s="60">
        <v>-8.1938736470302178</v>
      </c>
      <c r="D31" s="60">
        <v>14.164173027430451</v>
      </c>
      <c r="E31" s="60">
        <v>0</v>
      </c>
    </row>
    <row r="32" spans="1:5" x14ac:dyDescent="0.2">
      <c r="A32" s="38">
        <f t="shared" si="1"/>
        <v>2008</v>
      </c>
      <c r="B32" s="60">
        <v>9.3442916864911183</v>
      </c>
      <c r="C32" s="60">
        <v>-5.3643273701697298</v>
      </c>
      <c r="D32" s="60">
        <v>14.708619056660847</v>
      </c>
      <c r="E32" s="60">
        <v>0</v>
      </c>
    </row>
    <row r="33" spans="1:5" x14ac:dyDescent="0.2">
      <c r="A33" s="38">
        <f t="shared" si="1"/>
        <v>2009</v>
      </c>
      <c r="B33" s="60">
        <v>7.5446479559616133</v>
      </c>
      <c r="C33" s="60">
        <v>-5.8427702598314148</v>
      </c>
      <c r="D33" s="60">
        <v>13.38741821579303</v>
      </c>
      <c r="E33" s="60">
        <v>0</v>
      </c>
    </row>
    <row r="34" spans="1:5" x14ac:dyDescent="0.2">
      <c r="A34" s="38">
        <f t="shared" si="1"/>
        <v>2010</v>
      </c>
      <c r="B34" s="60">
        <v>10.20293928656727</v>
      </c>
      <c r="C34" s="60">
        <v>-5.3950491827208351</v>
      </c>
      <c r="D34" s="60">
        <v>15.597988469288104</v>
      </c>
      <c r="E34" s="60">
        <v>0</v>
      </c>
    </row>
    <row r="35" spans="1:5" x14ac:dyDescent="0.2">
      <c r="A35" s="38">
        <f t="shared" si="1"/>
        <v>2011</v>
      </c>
      <c r="B35" s="60">
        <v>9.9852238064296817</v>
      </c>
      <c r="C35" s="60">
        <v>-6.0408290537158056</v>
      </c>
      <c r="D35" s="60">
        <v>16.026052860145487</v>
      </c>
      <c r="E35" s="60">
        <v>0</v>
      </c>
    </row>
    <row r="36" spans="1:5" x14ac:dyDescent="0.2">
      <c r="A36" s="38">
        <f t="shared" si="1"/>
        <v>2012</v>
      </c>
      <c r="B36" s="60">
        <v>10.031945960063513</v>
      </c>
      <c r="C36" s="60">
        <v>-6.1980873064790023</v>
      </c>
      <c r="D36" s="60">
        <v>16.230033266542513</v>
      </c>
      <c r="E36" s="60">
        <v>0</v>
      </c>
    </row>
    <row r="37" spans="1:5" x14ac:dyDescent="0.2">
      <c r="A37" s="38">
        <f t="shared" ref="A37:A39" si="2">A36+1</f>
        <v>2013</v>
      </c>
      <c r="B37" s="60">
        <v>12.528493492251677</v>
      </c>
      <c r="C37" s="60">
        <v>-5.5586142555489184</v>
      </c>
      <c r="D37" s="60">
        <v>18.087107747800594</v>
      </c>
      <c r="E37" s="60">
        <v>0</v>
      </c>
    </row>
    <row r="38" spans="1:5" x14ac:dyDescent="0.2">
      <c r="A38" s="38">
        <f t="shared" si="2"/>
        <v>2014</v>
      </c>
      <c r="B38" s="60">
        <v>15.357942338727923</v>
      </c>
      <c r="C38" s="60">
        <v>-4.099535906988911</v>
      </c>
      <c r="D38" s="60">
        <v>19.457478245716835</v>
      </c>
      <c r="E38" s="60">
        <v>0</v>
      </c>
    </row>
    <row r="39" spans="1:5" x14ac:dyDescent="0.2">
      <c r="A39" s="38">
        <f t="shared" si="2"/>
        <v>2015</v>
      </c>
      <c r="B39" s="60">
        <v>15.551362410086654</v>
      </c>
      <c r="C39" s="60">
        <v>-4.3098676786226964</v>
      </c>
      <c r="D39" s="60">
        <v>19.861230088709348</v>
      </c>
      <c r="E39" s="60">
        <v>0</v>
      </c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D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22.85546875" style="7" customWidth="1"/>
    <col min="3" max="3" width="11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7</v>
      </c>
      <c r="B1" s="37" t="s">
        <v>15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46">
        <v>-5.4771308004053374</v>
      </c>
      <c r="C4" s="46">
        <f>AVERAGE(B4:B39)</f>
        <v>-3.2044806266204393</v>
      </c>
      <c r="E4" s="29"/>
      <c r="F4" s="25"/>
      <c r="G4" s="25"/>
    </row>
    <row r="5" spans="1:11" x14ac:dyDescent="0.2">
      <c r="A5" s="38">
        <f t="shared" ref="A5:A39" si="0">A4+1</f>
        <v>1981</v>
      </c>
      <c r="B5" s="46">
        <v>-4.6530725230558367</v>
      </c>
      <c r="C5" s="46">
        <f>$C$4</f>
        <v>-3.2044806266204393</v>
      </c>
      <c r="E5" s="29"/>
      <c r="G5" s="25"/>
    </row>
    <row r="6" spans="1:11" x14ac:dyDescent="0.2">
      <c r="A6" s="38">
        <f t="shared" si="0"/>
        <v>1982</v>
      </c>
      <c r="B6" s="46">
        <v>-2.9470921161480486</v>
      </c>
      <c r="C6" s="46">
        <f t="shared" ref="C6:C39" si="1">$C$4</f>
        <v>-3.2044806266204393</v>
      </c>
      <c r="E6" s="29"/>
    </row>
    <row r="7" spans="1:11" x14ac:dyDescent="0.2">
      <c r="A7" s="38">
        <f t="shared" si="0"/>
        <v>1983</v>
      </c>
      <c r="B7" s="46">
        <v>-5.6404632603106837</v>
      </c>
      <c r="C7" s="46">
        <f t="shared" si="1"/>
        <v>-3.2044806266204393</v>
      </c>
      <c r="E7" s="29"/>
    </row>
    <row r="8" spans="1:11" x14ac:dyDescent="0.2">
      <c r="A8" s="38">
        <f t="shared" si="0"/>
        <v>1984</v>
      </c>
      <c r="B8" s="46">
        <v>-2.5424481961566969</v>
      </c>
      <c r="C8" s="46">
        <f t="shared" si="1"/>
        <v>-3.2044806266204393</v>
      </c>
      <c r="E8" s="29"/>
    </row>
    <row r="9" spans="1:11" x14ac:dyDescent="0.2">
      <c r="A9" s="38">
        <f t="shared" si="0"/>
        <v>1985</v>
      </c>
      <c r="B9" s="46">
        <v>-4.9297146770547187</v>
      </c>
      <c r="C9" s="46">
        <f t="shared" si="1"/>
        <v>-3.2044806266204393</v>
      </c>
      <c r="E9" s="29"/>
    </row>
    <row r="10" spans="1:11" x14ac:dyDescent="0.2">
      <c r="A10" s="38">
        <f t="shared" si="0"/>
        <v>1986</v>
      </c>
      <c r="B10" s="46">
        <v>-4.2026051928192292</v>
      </c>
      <c r="C10" s="46">
        <f t="shared" si="1"/>
        <v>-3.2044806266204393</v>
      </c>
      <c r="E10" s="29"/>
    </row>
    <row r="11" spans="1:11" x14ac:dyDescent="0.2">
      <c r="A11" s="38">
        <f t="shared" si="0"/>
        <v>1987</v>
      </c>
      <c r="B11" s="46">
        <v>-4.5802909226232851</v>
      </c>
      <c r="C11" s="46">
        <f t="shared" si="1"/>
        <v>-3.2044806266204393</v>
      </c>
      <c r="E11" s="29"/>
    </row>
    <row r="12" spans="1:11" x14ac:dyDescent="0.2">
      <c r="A12" s="38">
        <f t="shared" si="0"/>
        <v>1988</v>
      </c>
      <c r="B12" s="46">
        <v>-7.1898989756239855</v>
      </c>
      <c r="C12" s="46">
        <f t="shared" si="1"/>
        <v>-3.2044806266204393</v>
      </c>
      <c r="E12" s="29"/>
    </row>
    <row r="13" spans="1:11" x14ac:dyDescent="0.2">
      <c r="A13" s="38">
        <f t="shared" si="0"/>
        <v>1989</v>
      </c>
      <c r="B13" s="46">
        <v>-3.9685783359225892</v>
      </c>
      <c r="C13" s="46">
        <f t="shared" si="1"/>
        <v>-3.2044806266204393</v>
      </c>
      <c r="E13" s="29"/>
    </row>
    <row r="14" spans="1:11" x14ac:dyDescent="0.2">
      <c r="A14" s="38">
        <f t="shared" si="0"/>
        <v>1990</v>
      </c>
      <c r="B14" s="46">
        <v>-4.2916224719370781</v>
      </c>
      <c r="C14" s="46">
        <f t="shared" si="1"/>
        <v>-3.2044806266204393</v>
      </c>
      <c r="E14" s="29"/>
    </row>
    <row r="15" spans="1:11" x14ac:dyDescent="0.2">
      <c r="A15" s="38">
        <f t="shared" si="0"/>
        <v>1991</v>
      </c>
      <c r="B15" s="46">
        <v>-2.6808725905655155</v>
      </c>
      <c r="C15" s="46">
        <f t="shared" si="1"/>
        <v>-3.2044806266204393</v>
      </c>
      <c r="E15" s="29"/>
    </row>
    <row r="16" spans="1:11" x14ac:dyDescent="0.2">
      <c r="A16" s="38">
        <f t="shared" si="0"/>
        <v>1992</v>
      </c>
      <c r="B16" s="46">
        <v>-2.7210340553534813</v>
      </c>
      <c r="C16" s="46">
        <f t="shared" si="1"/>
        <v>-3.2044806266204393</v>
      </c>
      <c r="E16" s="29"/>
    </row>
    <row r="17" spans="1:5" x14ac:dyDescent="0.2">
      <c r="A17" s="38">
        <f t="shared" si="0"/>
        <v>1993</v>
      </c>
      <c r="B17" s="46">
        <v>-2.5048722058839465</v>
      </c>
      <c r="C17" s="46">
        <f t="shared" si="1"/>
        <v>-3.2044806266204393</v>
      </c>
      <c r="E17" s="29"/>
    </row>
    <row r="18" spans="1:5" x14ac:dyDescent="0.2">
      <c r="A18" s="38">
        <f t="shared" si="0"/>
        <v>1994</v>
      </c>
      <c r="B18" s="46">
        <v>-2.4191559532158999</v>
      </c>
      <c r="C18" s="46">
        <f t="shared" si="1"/>
        <v>-3.2044806266204393</v>
      </c>
      <c r="E18" s="29"/>
    </row>
    <row r="19" spans="1:5" x14ac:dyDescent="0.2">
      <c r="A19" s="38">
        <f t="shared" si="0"/>
        <v>1995</v>
      </c>
      <c r="B19" s="46">
        <v>-3.771240150529537</v>
      </c>
      <c r="C19" s="46">
        <f t="shared" si="1"/>
        <v>-3.2044806266204393</v>
      </c>
      <c r="E19" s="29"/>
    </row>
    <row r="20" spans="1:5" x14ac:dyDescent="0.2">
      <c r="A20" s="38">
        <f t="shared" si="0"/>
        <v>1996</v>
      </c>
      <c r="B20" s="46">
        <v>-2.4252868866215307</v>
      </c>
      <c r="C20" s="46">
        <f t="shared" si="1"/>
        <v>-3.2044806266204393</v>
      </c>
      <c r="E20" s="29"/>
    </row>
    <row r="21" spans="1:5" x14ac:dyDescent="0.2">
      <c r="A21" s="38">
        <f t="shared" si="0"/>
        <v>1997</v>
      </c>
      <c r="B21" s="46">
        <v>-2.1781242724781427</v>
      </c>
      <c r="C21" s="46">
        <f t="shared" si="1"/>
        <v>-3.2044806266204393</v>
      </c>
      <c r="E21" s="29"/>
    </row>
    <row r="22" spans="1:5" x14ac:dyDescent="0.2">
      <c r="A22" s="38">
        <f t="shared" si="0"/>
        <v>1998</v>
      </c>
      <c r="B22" s="46">
        <v>-4.3630359672393624</v>
      </c>
      <c r="C22" s="46">
        <f t="shared" si="1"/>
        <v>-3.2044806266204393</v>
      </c>
      <c r="E22" s="29"/>
    </row>
    <row r="23" spans="1:5" x14ac:dyDescent="0.2">
      <c r="A23" s="38">
        <f t="shared" si="0"/>
        <v>1999</v>
      </c>
      <c r="B23" s="46">
        <v>-3.0811812652192581</v>
      </c>
      <c r="C23" s="46">
        <f t="shared" si="1"/>
        <v>-3.2044806266204393</v>
      </c>
      <c r="E23" s="29"/>
    </row>
    <row r="24" spans="1:5" x14ac:dyDescent="0.2">
      <c r="A24" s="38">
        <f t="shared" si="0"/>
        <v>2000</v>
      </c>
      <c r="B24" s="46">
        <v>-1.7694228610607214</v>
      </c>
      <c r="C24" s="46">
        <f t="shared" si="1"/>
        <v>-3.2044806266204393</v>
      </c>
      <c r="E24" s="29"/>
    </row>
    <row r="25" spans="1:5" x14ac:dyDescent="0.2">
      <c r="A25" s="38">
        <f t="shared" si="0"/>
        <v>2001</v>
      </c>
      <c r="B25" s="46">
        <v>-1.7716867807224694</v>
      </c>
      <c r="C25" s="46">
        <f t="shared" si="1"/>
        <v>-3.2044806266204393</v>
      </c>
      <c r="E25" s="29"/>
    </row>
    <row r="26" spans="1:5" x14ac:dyDescent="0.2">
      <c r="A26" s="38">
        <f t="shared" si="0"/>
        <v>2002</v>
      </c>
      <c r="B26" s="46">
        <v>-2.7604530025335694</v>
      </c>
      <c r="C26" s="46">
        <f t="shared" si="1"/>
        <v>-3.2044806266204393</v>
      </c>
      <c r="E26" s="29"/>
    </row>
    <row r="27" spans="1:5" x14ac:dyDescent="0.2">
      <c r="A27" s="38">
        <f t="shared" si="0"/>
        <v>2003</v>
      </c>
      <c r="B27" s="46">
        <v>-2.9890711879131135</v>
      </c>
      <c r="C27" s="46">
        <f t="shared" si="1"/>
        <v>-3.2044806266204393</v>
      </c>
      <c r="E27" s="29"/>
    </row>
    <row r="28" spans="1:5" x14ac:dyDescent="0.2">
      <c r="A28" s="38">
        <f t="shared" si="0"/>
        <v>2004</v>
      </c>
      <c r="B28" s="46">
        <v>-2.9789927711993149</v>
      </c>
      <c r="C28" s="46">
        <f t="shared" si="1"/>
        <v>-3.2044806266204393</v>
      </c>
      <c r="E28" s="29"/>
    </row>
    <row r="29" spans="1:5" x14ac:dyDescent="0.2">
      <c r="A29" s="38">
        <f t="shared" si="0"/>
        <v>2005</v>
      </c>
      <c r="B29" s="46">
        <v>-1.8861300458785912</v>
      </c>
      <c r="C29" s="46">
        <f t="shared" si="1"/>
        <v>-3.2044806266204393</v>
      </c>
      <c r="E29" s="29"/>
    </row>
    <row r="30" spans="1:5" x14ac:dyDescent="0.2">
      <c r="A30" s="38">
        <f t="shared" si="0"/>
        <v>2006</v>
      </c>
      <c r="B30" s="46">
        <v>-2.6911813270743212</v>
      </c>
      <c r="C30" s="46">
        <f t="shared" si="1"/>
        <v>-3.2044806266204393</v>
      </c>
      <c r="E30" s="29"/>
    </row>
    <row r="31" spans="1:5" x14ac:dyDescent="0.2">
      <c r="A31" s="38">
        <f t="shared" si="0"/>
        <v>2007</v>
      </c>
      <c r="B31" s="46">
        <v>-2.6735375136133528</v>
      </c>
      <c r="C31" s="46">
        <f t="shared" si="1"/>
        <v>-3.2044806266204393</v>
      </c>
      <c r="E31" s="29"/>
    </row>
    <row r="32" spans="1:5" x14ac:dyDescent="0.2">
      <c r="A32" s="38">
        <f t="shared" si="0"/>
        <v>2008</v>
      </c>
      <c r="B32" s="46">
        <v>-2.7105798666162904</v>
      </c>
      <c r="C32" s="46">
        <f t="shared" si="1"/>
        <v>-3.2044806266204393</v>
      </c>
      <c r="E32" s="29"/>
    </row>
    <row r="33" spans="1:5" x14ac:dyDescent="0.2">
      <c r="A33" s="38">
        <f t="shared" si="0"/>
        <v>2009</v>
      </c>
      <c r="B33" s="46">
        <v>-1.8217886381138328</v>
      </c>
      <c r="C33" s="46">
        <f t="shared" si="1"/>
        <v>-3.2044806266204393</v>
      </c>
      <c r="E33" s="29"/>
    </row>
    <row r="34" spans="1:5" x14ac:dyDescent="0.2">
      <c r="A34" s="38">
        <f t="shared" si="0"/>
        <v>2010</v>
      </c>
      <c r="B34" s="46">
        <v>-3.2678492760095104</v>
      </c>
      <c r="C34" s="46">
        <f t="shared" si="1"/>
        <v>-3.2044806266204393</v>
      </c>
      <c r="E34" s="29"/>
    </row>
    <row r="35" spans="1:5" x14ac:dyDescent="0.2">
      <c r="A35" s="38">
        <f t="shared" si="0"/>
        <v>2011</v>
      </c>
      <c r="B35" s="46">
        <v>-1.554162621219362</v>
      </c>
      <c r="C35" s="46">
        <f t="shared" si="1"/>
        <v>-3.2044806266204393</v>
      </c>
      <c r="E35" s="29"/>
    </row>
    <row r="36" spans="1:5" x14ac:dyDescent="0.2">
      <c r="A36" s="38">
        <f t="shared" si="0"/>
        <v>2012</v>
      </c>
      <c r="B36" s="46">
        <v>-2.1738973946001239</v>
      </c>
      <c r="C36" s="46">
        <f t="shared" si="1"/>
        <v>-3.2044806266204393</v>
      </c>
      <c r="E36" s="29"/>
    </row>
    <row r="37" spans="1:5" x14ac:dyDescent="0.2">
      <c r="A37" s="38">
        <f t="shared" si="0"/>
        <v>2013</v>
      </c>
      <c r="B37" s="46">
        <v>-2.951079981620798</v>
      </c>
      <c r="C37" s="46">
        <f t="shared" si="1"/>
        <v>-3.2044806266204393</v>
      </c>
      <c r="E37" s="29"/>
    </row>
    <row r="38" spans="1:5" x14ac:dyDescent="0.2">
      <c r="A38" s="38">
        <f t="shared" si="0"/>
        <v>2014</v>
      </c>
      <c r="B38" s="46">
        <v>-2.1827772354676251</v>
      </c>
      <c r="C38" s="46">
        <f t="shared" si="1"/>
        <v>-3.2044806266204393</v>
      </c>
      <c r="E38" s="29"/>
    </row>
    <row r="39" spans="1:5" x14ac:dyDescent="0.2">
      <c r="A39" s="38">
        <f t="shared" si="0"/>
        <v>2015</v>
      </c>
      <c r="B39" s="46">
        <v>-2.6109712355286661</v>
      </c>
      <c r="C39" s="46">
        <f t="shared" si="1"/>
        <v>-3.2044806266204393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22.85546875" style="7" customWidth="1"/>
    <col min="3" max="3" width="11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6</v>
      </c>
      <c r="B1" s="37" t="s">
        <v>19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46">
        <v>-2.2565053699037603</v>
      </c>
      <c r="C4" s="46">
        <v>-2.1565497411683716</v>
      </c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-1.9745143986832674</v>
      </c>
      <c r="C5" s="46">
        <v>-2.1565497411683716</v>
      </c>
      <c r="E5" s="29"/>
      <c r="G5" s="25"/>
    </row>
    <row r="6" spans="1:11" x14ac:dyDescent="0.2">
      <c r="A6" s="38">
        <f t="shared" si="0"/>
        <v>1982</v>
      </c>
      <c r="B6" s="46">
        <v>-1.2881054534201479</v>
      </c>
      <c r="C6" s="46">
        <v>-2.1565497411683716</v>
      </c>
      <c r="E6" s="29"/>
    </row>
    <row r="7" spans="1:11" x14ac:dyDescent="0.2">
      <c r="A7" s="38">
        <f t="shared" si="0"/>
        <v>1983</v>
      </c>
      <c r="B7" s="46">
        <v>-2.5392748292394769</v>
      </c>
      <c r="C7" s="46">
        <v>-2.1565497411683716</v>
      </c>
      <c r="E7" s="29"/>
    </row>
    <row r="8" spans="1:11" x14ac:dyDescent="0.2">
      <c r="A8" s="38">
        <f t="shared" si="0"/>
        <v>1984</v>
      </c>
      <c r="B8" s="46">
        <v>-1.1789198233433968</v>
      </c>
      <c r="C8" s="46">
        <v>-2.1565497411683716</v>
      </c>
      <c r="E8" s="29"/>
    </row>
    <row r="9" spans="1:11" x14ac:dyDescent="0.2">
      <c r="A9" s="38">
        <f t="shared" si="0"/>
        <v>1985</v>
      </c>
      <c r="B9" s="46">
        <v>-2.3544591846322778</v>
      </c>
      <c r="C9" s="46">
        <v>-2.1565497411683716</v>
      </c>
      <c r="E9" s="29"/>
    </row>
    <row r="10" spans="1:11" x14ac:dyDescent="0.2">
      <c r="A10" s="38">
        <f t="shared" si="0"/>
        <v>1986</v>
      </c>
      <c r="B10" s="46">
        <v>-2.0674032748633877</v>
      </c>
      <c r="C10" s="46">
        <v>-2.1565497411683716</v>
      </c>
      <c r="E10" s="29"/>
    </row>
    <row r="11" spans="1:11" x14ac:dyDescent="0.2">
      <c r="A11" s="38">
        <f t="shared" si="0"/>
        <v>1987</v>
      </c>
      <c r="B11" s="46">
        <v>-2.3207956159006518</v>
      </c>
      <c r="C11" s="46">
        <v>-2.1565497411683716</v>
      </c>
      <c r="E11" s="29"/>
    </row>
    <row r="12" spans="1:11" x14ac:dyDescent="0.2">
      <c r="A12" s="38">
        <f t="shared" si="0"/>
        <v>1988</v>
      </c>
      <c r="B12" s="46">
        <v>-3.7523543574815417</v>
      </c>
      <c r="C12" s="46">
        <v>-2.1565497411683716</v>
      </c>
      <c r="E12" s="29"/>
    </row>
    <row r="13" spans="1:11" x14ac:dyDescent="0.2">
      <c r="A13" s="38">
        <f t="shared" si="0"/>
        <v>1989</v>
      </c>
      <c r="B13" s="46">
        <v>-2.1333064108635824</v>
      </c>
      <c r="C13" s="46">
        <v>-2.1565497411683716</v>
      </c>
      <c r="E13" s="29"/>
    </row>
    <row r="14" spans="1:11" x14ac:dyDescent="0.2">
      <c r="A14" s="38">
        <f t="shared" si="0"/>
        <v>1990</v>
      </c>
      <c r="B14" s="46">
        <v>-2.3761673088327848</v>
      </c>
      <c r="C14" s="46">
        <v>-2.1565497411683716</v>
      </c>
      <c r="E14" s="29"/>
    </row>
    <row r="15" spans="1:11" x14ac:dyDescent="0.2">
      <c r="A15" s="38">
        <f t="shared" si="0"/>
        <v>1991</v>
      </c>
      <c r="B15" s="46">
        <v>-1.5288641780626004</v>
      </c>
      <c r="C15" s="46">
        <v>-2.1565497411683716</v>
      </c>
      <c r="E15" s="29"/>
    </row>
    <row r="16" spans="1:11" x14ac:dyDescent="0.2">
      <c r="A16" s="38">
        <f t="shared" si="0"/>
        <v>1992</v>
      </c>
      <c r="B16" s="46">
        <v>-1.5983207312549006</v>
      </c>
      <c r="C16" s="46">
        <v>-2.1565497411683716</v>
      </c>
      <c r="E16" s="29"/>
    </row>
    <row r="17" spans="1:5" x14ac:dyDescent="0.2">
      <c r="A17" s="38">
        <f t="shared" si="0"/>
        <v>1993</v>
      </c>
      <c r="B17" s="46">
        <v>-1.5154888792992574</v>
      </c>
      <c r="C17" s="46">
        <v>-2.1565497411683716</v>
      </c>
      <c r="E17" s="29"/>
    </row>
    <row r="18" spans="1:5" x14ac:dyDescent="0.2">
      <c r="A18" s="38">
        <f t="shared" si="0"/>
        <v>1994</v>
      </c>
      <c r="B18" s="46">
        <v>-1.5075380108616705</v>
      </c>
      <c r="C18" s="46">
        <v>-2.1565497411683716</v>
      </c>
      <c r="E18" s="29"/>
    </row>
    <row r="19" spans="1:5" x14ac:dyDescent="0.2">
      <c r="A19" s="38">
        <f t="shared" si="0"/>
        <v>1995</v>
      </c>
      <c r="B19" s="46">
        <v>-2.4206155471195792</v>
      </c>
      <c r="C19" s="46">
        <v>-2.1565497411683716</v>
      </c>
      <c r="E19" s="29"/>
    </row>
    <row r="20" spans="1:5" x14ac:dyDescent="0.2">
      <c r="A20" s="38">
        <f t="shared" si="0"/>
        <v>1996</v>
      </c>
      <c r="B20" s="46">
        <v>-1.6034003449638967</v>
      </c>
      <c r="C20" s="46">
        <v>-2.1565497411683716</v>
      </c>
      <c r="E20" s="29"/>
    </row>
    <row r="21" spans="1:5" x14ac:dyDescent="0.2">
      <c r="A21" s="38">
        <f t="shared" ref="A21:A36" si="1">A20+1</f>
        <v>1997</v>
      </c>
      <c r="B21" s="46">
        <v>-1.483196642015657</v>
      </c>
      <c r="C21" s="46">
        <v>-2.1565497411683716</v>
      </c>
      <c r="E21" s="29"/>
    </row>
    <row r="22" spans="1:5" x14ac:dyDescent="0.2">
      <c r="A22" s="38">
        <f t="shared" si="1"/>
        <v>1998</v>
      </c>
      <c r="B22" s="46">
        <v>-3.0601456439799777</v>
      </c>
      <c r="C22" s="46">
        <v>-2.1565497411683716</v>
      </c>
      <c r="E22" s="29"/>
    </row>
    <row r="23" spans="1:5" x14ac:dyDescent="0.2">
      <c r="A23" s="38">
        <f t="shared" si="1"/>
        <v>1999</v>
      </c>
      <c r="B23" s="46">
        <v>-2.225910903051886</v>
      </c>
      <c r="C23" s="46">
        <v>-2.1565497411683716</v>
      </c>
      <c r="E23" s="29"/>
    </row>
    <row r="24" spans="1:5" x14ac:dyDescent="0.2">
      <c r="A24" s="38">
        <f t="shared" si="1"/>
        <v>2000</v>
      </c>
      <c r="B24" s="46">
        <v>-1.3166167837944363</v>
      </c>
      <c r="C24" s="46">
        <v>-2.1565497411683716</v>
      </c>
      <c r="E24" s="29"/>
    </row>
    <row r="25" spans="1:5" x14ac:dyDescent="0.2">
      <c r="A25" s="38">
        <f t="shared" si="1"/>
        <v>2001</v>
      </c>
      <c r="B25" s="46">
        <v>-1.3578503932177148</v>
      </c>
      <c r="C25" s="46">
        <v>-2.1565497411683716</v>
      </c>
      <c r="E25" s="29"/>
    </row>
    <row r="26" spans="1:5" x14ac:dyDescent="0.2">
      <c r="A26" s="38">
        <f t="shared" si="1"/>
        <v>2002</v>
      </c>
      <c r="B26" s="46">
        <v>-2.1791270910896299</v>
      </c>
      <c r="C26" s="46">
        <v>-2.1565497411683716</v>
      </c>
      <c r="E26" s="29"/>
    </row>
    <row r="27" spans="1:5" x14ac:dyDescent="0.2">
      <c r="A27" s="38">
        <f t="shared" si="1"/>
        <v>2003</v>
      </c>
      <c r="B27" s="46">
        <v>-2.4303884096931476</v>
      </c>
      <c r="C27" s="46">
        <v>-2.1565497411683716</v>
      </c>
      <c r="E27" s="29"/>
    </row>
    <row r="28" spans="1:5" x14ac:dyDescent="0.2">
      <c r="A28" s="38">
        <f t="shared" si="1"/>
        <v>2004</v>
      </c>
      <c r="B28" s="46">
        <v>-2.4948595466538381</v>
      </c>
      <c r="C28" s="46">
        <v>-2.1565497411683716</v>
      </c>
      <c r="E28" s="29"/>
    </row>
    <row r="29" spans="1:5" x14ac:dyDescent="0.2">
      <c r="A29" s="38">
        <f t="shared" si="1"/>
        <v>2005</v>
      </c>
      <c r="B29" s="46">
        <v>-1.6269923460657791</v>
      </c>
      <c r="C29" s="46">
        <v>-2.1565497411683716</v>
      </c>
      <c r="E29" s="29"/>
    </row>
    <row r="30" spans="1:5" x14ac:dyDescent="0.2">
      <c r="A30" s="38">
        <f t="shared" si="1"/>
        <v>2006</v>
      </c>
      <c r="B30" s="46">
        <v>-2.39107975269809</v>
      </c>
      <c r="C30" s="46">
        <v>-2.1565497411683716</v>
      </c>
      <c r="E30" s="29"/>
    </row>
    <row r="31" spans="1:5" x14ac:dyDescent="0.2">
      <c r="A31" s="38">
        <f t="shared" si="1"/>
        <v>2007</v>
      </c>
      <c r="B31" s="46">
        <v>-2.4466655565510442</v>
      </c>
      <c r="C31" s="46">
        <v>-2.1565497411683716</v>
      </c>
      <c r="E31" s="29"/>
    </row>
    <row r="32" spans="1:5" x14ac:dyDescent="0.2">
      <c r="A32" s="38">
        <f t="shared" si="1"/>
        <v>2008</v>
      </c>
      <c r="B32" s="46">
        <v>-2.5549814936528326</v>
      </c>
      <c r="C32" s="46">
        <v>-2.1565497411683716</v>
      </c>
      <c r="E32" s="29"/>
    </row>
    <row r="33" spans="1:5" x14ac:dyDescent="0.2">
      <c r="A33" s="38">
        <f t="shared" si="1"/>
        <v>2009</v>
      </c>
      <c r="B33" s="46">
        <v>-1.7687268331202259</v>
      </c>
      <c r="C33" s="46">
        <v>-2.1565497411683716</v>
      </c>
      <c r="E33" s="29"/>
    </row>
    <row r="34" spans="1:5" x14ac:dyDescent="0.2">
      <c r="A34" s="38">
        <f t="shared" si="1"/>
        <v>2010</v>
      </c>
      <c r="B34" s="46">
        <v>-3.2678492760095104</v>
      </c>
      <c r="C34" s="46">
        <v>-2.1565497411683716</v>
      </c>
      <c r="E34" s="29"/>
    </row>
    <row r="35" spans="1:5" x14ac:dyDescent="0.2">
      <c r="A35" s="38">
        <f t="shared" si="1"/>
        <v>2011</v>
      </c>
      <c r="B35" s="46">
        <v>-1.6007874998559428</v>
      </c>
      <c r="C35" s="46">
        <v>-2.1565497411683716</v>
      </c>
      <c r="E35" s="29"/>
    </row>
    <row r="36" spans="1:5" x14ac:dyDescent="0.2">
      <c r="A36" s="38">
        <f t="shared" si="1"/>
        <v>2012</v>
      </c>
      <c r="B36" s="46">
        <v>-2.3062877459312716</v>
      </c>
      <c r="C36" s="46">
        <v>-2.1565497411683716</v>
      </c>
      <c r="E36" s="29"/>
    </row>
    <row r="37" spans="1:5" x14ac:dyDescent="0.2">
      <c r="A37" s="38">
        <f t="shared" ref="A37:A39" si="2">A36+1</f>
        <v>2013</v>
      </c>
      <c r="B37" s="46">
        <v>-3.2247247750765498</v>
      </c>
      <c r="C37" s="46">
        <v>-2.1565497411683716</v>
      </c>
      <c r="E37" s="29"/>
    </row>
    <row r="38" spans="1:5" x14ac:dyDescent="0.2">
      <c r="A38" s="38">
        <f t="shared" si="2"/>
        <v>2014</v>
      </c>
      <c r="B38" s="46">
        <v>-2.4567350087862567</v>
      </c>
      <c r="C38" s="46">
        <v>-2.1565497411683716</v>
      </c>
      <c r="E38" s="29"/>
    </row>
    <row r="39" spans="1:5" x14ac:dyDescent="0.2">
      <c r="A39" s="38">
        <f t="shared" si="2"/>
        <v>2015</v>
      </c>
      <c r="B39" s="46">
        <v>-3.0268312620914215</v>
      </c>
      <c r="C39" s="46">
        <v>-2.1565497411683716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21.7109375" style="7" customWidth="1"/>
    <col min="3" max="3" width="11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27</v>
      </c>
      <c r="B1" s="37" t="s">
        <v>22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21</v>
      </c>
      <c r="C2" s="47"/>
      <c r="E2" s="39"/>
      <c r="F2" s="23"/>
      <c r="G2" s="23"/>
      <c r="H2" s="26"/>
      <c r="I2" s="26"/>
      <c r="J2" s="26"/>
      <c r="K2" s="26"/>
    </row>
    <row r="3" spans="1:11" x14ac:dyDescent="0.2">
      <c r="B3" s="42" t="s">
        <v>23</v>
      </c>
      <c r="C3" s="42"/>
      <c r="E3" s="28"/>
    </row>
    <row r="4" spans="1:11" x14ac:dyDescent="0.2">
      <c r="A4" s="38">
        <v>1980</v>
      </c>
      <c r="B4" s="46">
        <v>76.185847652379834</v>
      </c>
      <c r="C4" s="46"/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68.971366111575861</v>
      </c>
      <c r="C5" s="46"/>
      <c r="E5" s="29"/>
      <c r="G5" s="25"/>
    </row>
    <row r="6" spans="1:11" x14ac:dyDescent="0.2">
      <c r="A6" s="38">
        <f t="shared" si="0"/>
        <v>1982</v>
      </c>
      <c r="B6" s="46">
        <v>84.14848791530892</v>
      </c>
      <c r="C6" s="46"/>
      <c r="E6" s="29"/>
    </row>
    <row r="7" spans="1:11" x14ac:dyDescent="0.2">
      <c r="A7" s="38">
        <f t="shared" si="0"/>
        <v>1983</v>
      </c>
      <c r="B7" s="46">
        <v>65.331454593774239</v>
      </c>
      <c r="C7" s="46"/>
      <c r="E7" s="29"/>
    </row>
    <row r="8" spans="1:11" x14ac:dyDescent="0.2">
      <c r="A8" s="38">
        <f t="shared" si="0"/>
        <v>1984</v>
      </c>
      <c r="B8" s="46">
        <v>74.505741421405929</v>
      </c>
      <c r="C8" s="46"/>
      <c r="E8" s="29"/>
    </row>
    <row r="9" spans="1:11" x14ac:dyDescent="0.2">
      <c r="A9" s="38">
        <f t="shared" si="0"/>
        <v>1985</v>
      </c>
      <c r="B9" s="46">
        <v>72.575621551558996</v>
      </c>
      <c r="C9" s="46"/>
      <c r="E9" s="29"/>
    </row>
    <row r="10" spans="1:11" x14ac:dyDescent="0.2">
      <c r="A10" s="38">
        <f t="shared" si="0"/>
        <v>1986</v>
      </c>
      <c r="B10" s="46">
        <v>69.299655612876123</v>
      </c>
      <c r="C10" s="46"/>
      <c r="E10" s="29"/>
    </row>
    <row r="11" spans="1:11" x14ac:dyDescent="0.2">
      <c r="A11" s="38">
        <f t="shared" si="0"/>
        <v>1987</v>
      </c>
      <c r="B11" s="46">
        <v>66.54194538578399</v>
      </c>
      <c r="C11" s="46"/>
      <c r="E11" s="29"/>
    </row>
    <row r="12" spans="1:11" x14ac:dyDescent="0.2">
      <c r="A12" s="38">
        <f t="shared" si="0"/>
        <v>1988</v>
      </c>
      <c r="B12" s="46">
        <v>61.56207056002193</v>
      </c>
      <c r="C12" s="46"/>
      <c r="E12" s="29"/>
    </row>
    <row r="13" spans="1:11" x14ac:dyDescent="0.2">
      <c r="A13" s="38">
        <f t="shared" si="0"/>
        <v>1989</v>
      </c>
      <c r="B13" s="46">
        <v>65.18873240563444</v>
      </c>
      <c r="C13" s="46"/>
      <c r="E13" s="29"/>
    </row>
    <row r="14" spans="1:11" x14ac:dyDescent="0.2">
      <c r="A14" s="38">
        <f t="shared" si="0"/>
        <v>1990</v>
      </c>
      <c r="B14" s="46">
        <v>61.864182558097198</v>
      </c>
      <c r="C14" s="46"/>
      <c r="E14" s="29"/>
    </row>
    <row r="15" spans="1:11" x14ac:dyDescent="0.2">
      <c r="A15" s="38">
        <f t="shared" si="0"/>
        <v>1991</v>
      </c>
      <c r="B15" s="46">
        <v>63.204489323835617</v>
      </c>
      <c r="C15" s="46"/>
      <c r="E15" s="29"/>
    </row>
    <row r="16" spans="1:11" x14ac:dyDescent="0.2">
      <c r="A16" s="38">
        <f t="shared" si="0"/>
        <v>1992</v>
      </c>
      <c r="B16" s="46">
        <v>58.655463874842233</v>
      </c>
      <c r="C16" s="46"/>
      <c r="E16" s="29"/>
    </row>
    <row r="17" spans="1:5" x14ac:dyDescent="0.2">
      <c r="A17" s="38">
        <f t="shared" si="0"/>
        <v>1993</v>
      </c>
      <c r="B17" s="46">
        <v>59.760993625879891</v>
      </c>
      <c r="C17" s="46"/>
      <c r="E17" s="29"/>
    </row>
    <row r="18" spans="1:5" x14ac:dyDescent="0.2">
      <c r="A18" s="38">
        <f t="shared" si="0"/>
        <v>1994</v>
      </c>
      <c r="B18" s="46">
        <v>54.501823550841841</v>
      </c>
      <c r="C18" s="46"/>
      <c r="E18" s="29"/>
    </row>
    <row r="19" spans="1:5" x14ac:dyDescent="0.2">
      <c r="A19" s="38">
        <f t="shared" si="0"/>
        <v>1995</v>
      </c>
      <c r="B19" s="46">
        <v>54.927760391953861</v>
      </c>
      <c r="C19" s="46"/>
      <c r="E19" s="29"/>
    </row>
    <row r="20" spans="1:5" x14ac:dyDescent="0.2">
      <c r="A20" s="38">
        <f t="shared" si="0"/>
        <v>1996</v>
      </c>
      <c r="B20" s="46">
        <v>60.668298067830179</v>
      </c>
      <c r="C20" s="46"/>
      <c r="E20" s="29"/>
    </row>
    <row r="21" spans="1:5" x14ac:dyDescent="0.2">
      <c r="A21" s="38">
        <f t="shared" ref="A21:A36" si="1">A20+1</f>
        <v>1997</v>
      </c>
      <c r="B21" s="46">
        <v>51.842133679350184</v>
      </c>
      <c r="C21" s="46"/>
      <c r="E21" s="29"/>
    </row>
    <row r="22" spans="1:5" x14ac:dyDescent="0.2">
      <c r="A22" s="38">
        <f t="shared" si="1"/>
        <v>1998</v>
      </c>
      <c r="B22" s="46">
        <v>48.423630354600697</v>
      </c>
      <c r="C22" s="46"/>
      <c r="E22" s="29"/>
    </row>
    <row r="23" spans="1:5" x14ac:dyDescent="0.2">
      <c r="A23" s="38">
        <f t="shared" si="1"/>
        <v>1999</v>
      </c>
      <c r="B23" s="46">
        <v>50.324409526692392</v>
      </c>
      <c r="C23" s="46"/>
      <c r="E23" s="29"/>
    </row>
    <row r="24" spans="1:5" x14ac:dyDescent="0.2">
      <c r="A24" s="38">
        <f t="shared" si="1"/>
        <v>2000</v>
      </c>
      <c r="B24" s="46">
        <v>49.10315397091621</v>
      </c>
      <c r="C24" s="46"/>
      <c r="E24" s="29"/>
    </row>
    <row r="25" spans="1:5" x14ac:dyDescent="0.2">
      <c r="A25" s="38">
        <f t="shared" si="1"/>
        <v>2001</v>
      </c>
      <c r="B25" s="46">
        <v>48.303736841673853</v>
      </c>
      <c r="C25" s="46"/>
      <c r="E25" s="29"/>
    </row>
    <row r="26" spans="1:5" x14ac:dyDescent="0.2">
      <c r="A26" s="38">
        <f t="shared" si="1"/>
        <v>2002</v>
      </c>
      <c r="B26" s="46">
        <v>48.778262838115488</v>
      </c>
      <c r="C26" s="46"/>
      <c r="E26" s="29"/>
    </row>
    <row r="27" spans="1:5" x14ac:dyDescent="0.2">
      <c r="A27" s="38">
        <f t="shared" si="1"/>
        <v>2003</v>
      </c>
      <c r="B27" s="46">
        <v>55.768394461398437</v>
      </c>
      <c r="C27" s="46"/>
      <c r="E27" s="29"/>
    </row>
    <row r="28" spans="1:5" x14ac:dyDescent="0.2">
      <c r="A28" s="38">
        <f t="shared" si="1"/>
        <v>2004</v>
      </c>
      <c r="B28" s="46">
        <v>44.364372486003823</v>
      </c>
      <c r="C28" s="46"/>
      <c r="E28" s="29"/>
    </row>
    <row r="29" spans="1:5" x14ac:dyDescent="0.2">
      <c r="A29" s="38">
        <f t="shared" si="1"/>
        <v>2005</v>
      </c>
      <c r="B29" s="46">
        <v>50.360147082558015</v>
      </c>
      <c r="C29" s="46"/>
      <c r="E29" s="29"/>
    </row>
    <row r="30" spans="1:5" x14ac:dyDescent="0.2">
      <c r="A30" s="38">
        <f t="shared" si="1"/>
        <v>2006</v>
      </c>
      <c r="B30" s="46">
        <v>52.995274333104831</v>
      </c>
      <c r="C30" s="46"/>
      <c r="E30" s="29"/>
    </row>
    <row r="31" spans="1:5" x14ac:dyDescent="0.2">
      <c r="A31" s="38">
        <f t="shared" si="1"/>
        <v>2007</v>
      </c>
      <c r="B31" s="46">
        <v>46.455767456560679</v>
      </c>
      <c r="C31" s="46"/>
      <c r="E31" s="29"/>
    </row>
    <row r="32" spans="1:5" x14ac:dyDescent="0.2">
      <c r="A32" s="38">
        <f t="shared" si="1"/>
        <v>2008</v>
      </c>
      <c r="B32" s="46">
        <v>44.520840410600805</v>
      </c>
      <c r="C32" s="46"/>
      <c r="E32" s="29"/>
    </row>
    <row r="33" spans="1:5" x14ac:dyDescent="0.2">
      <c r="A33" s="38">
        <f t="shared" si="1"/>
        <v>2009</v>
      </c>
      <c r="B33" s="46">
        <v>45.630780526473892</v>
      </c>
      <c r="C33" s="46"/>
      <c r="E33" s="29"/>
    </row>
    <row r="34" spans="1:5" x14ac:dyDescent="0.2">
      <c r="A34" s="38">
        <f t="shared" si="1"/>
        <v>2010</v>
      </c>
      <c r="B34" s="46">
        <v>43.161359412011493</v>
      </c>
      <c r="C34" s="46"/>
      <c r="E34" s="29"/>
    </row>
    <row r="35" spans="1:5" x14ac:dyDescent="0.2">
      <c r="A35" s="38">
        <f t="shared" si="1"/>
        <v>2011</v>
      </c>
      <c r="B35" s="46">
        <v>49.020549537062585</v>
      </c>
      <c r="C35" s="46"/>
      <c r="E35" s="29"/>
    </row>
    <row r="36" spans="1:5" x14ac:dyDescent="0.2">
      <c r="A36" s="38">
        <f t="shared" si="1"/>
        <v>2012</v>
      </c>
      <c r="B36" s="46">
        <v>40.862959600428205</v>
      </c>
      <c r="C36" s="46"/>
      <c r="E36" s="29"/>
    </row>
    <row r="37" spans="1:5" x14ac:dyDescent="0.2">
      <c r="A37" s="38">
        <f t="shared" ref="A37:A39" si="2">A36+1</f>
        <v>2013</v>
      </c>
      <c r="B37" s="46">
        <v>40.382601415692086</v>
      </c>
      <c r="C37" s="46"/>
      <c r="E37" s="29"/>
    </row>
    <row r="38" spans="1:5" x14ac:dyDescent="0.2">
      <c r="A38" s="38">
        <f t="shared" si="2"/>
        <v>2014</v>
      </c>
      <c r="B38" s="46">
        <v>43.354350172273421</v>
      </c>
      <c r="C38" s="46"/>
      <c r="E38" s="29"/>
    </row>
    <row r="39" spans="1:5" x14ac:dyDescent="0.2">
      <c r="A39" s="38">
        <f t="shared" si="2"/>
        <v>2015</v>
      </c>
      <c r="B39" s="46">
        <v>42.35778856518148</v>
      </c>
      <c r="C39" s="46"/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26</v>
      </c>
      <c r="B1" s="37" t="s">
        <v>24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1980</v>
      </c>
      <c r="B4" s="46">
        <v>-7.2686778807371777</v>
      </c>
      <c r="C4" s="46">
        <v>-3.9510004353315904</v>
      </c>
      <c r="E4" s="29"/>
      <c r="F4" s="25"/>
      <c r="G4" s="25"/>
    </row>
    <row r="5" spans="1:11" x14ac:dyDescent="0.2">
      <c r="A5" s="38">
        <f t="shared" ref="A5:A20" si="0">A4+1</f>
        <v>1981</v>
      </c>
      <c r="B5" s="46">
        <v>-6.6244923783421585</v>
      </c>
      <c r="C5" s="46">
        <v>-3.9510004353315904</v>
      </c>
      <c r="E5" s="29"/>
      <c r="G5" s="25"/>
    </row>
    <row r="6" spans="1:11" x14ac:dyDescent="0.2">
      <c r="A6" s="38">
        <f t="shared" si="0"/>
        <v>1982</v>
      </c>
      <c r="B6" s="46">
        <v>-7.7949910993134832</v>
      </c>
      <c r="C6" s="46">
        <v>-3.9510004353315904</v>
      </c>
      <c r="E6" s="29"/>
    </row>
    <row r="7" spans="1:11" x14ac:dyDescent="0.2">
      <c r="A7" s="38">
        <f t="shared" si="0"/>
        <v>1983</v>
      </c>
      <c r="B7" s="46">
        <v>-5.8987629932665699</v>
      </c>
      <c r="C7" s="46">
        <v>-3.9510004353315904</v>
      </c>
      <c r="E7" s="29"/>
    </row>
    <row r="8" spans="1:11" x14ac:dyDescent="0.2">
      <c r="A8" s="38">
        <f t="shared" si="0"/>
        <v>1984</v>
      </c>
      <c r="B8" s="46">
        <v>-6.4580550375800305</v>
      </c>
      <c r="C8" s="46">
        <v>-3.9510004353315904</v>
      </c>
      <c r="E8" s="29"/>
    </row>
    <row r="9" spans="1:11" x14ac:dyDescent="0.2">
      <c r="A9" s="38">
        <f t="shared" si="0"/>
        <v>1985</v>
      </c>
      <c r="B9" s="46">
        <v>-6.0485884429453183</v>
      </c>
      <c r="C9" s="46">
        <v>-3.9510004353315904</v>
      </c>
      <c r="E9" s="29"/>
    </row>
    <row r="10" spans="1:11" x14ac:dyDescent="0.2">
      <c r="A10" s="38">
        <f t="shared" si="0"/>
        <v>1986</v>
      </c>
      <c r="B10" s="46">
        <v>-5.5055568753764632</v>
      </c>
      <c r="C10" s="46">
        <v>-3.9510004353315904</v>
      </c>
      <c r="E10" s="29"/>
    </row>
    <row r="11" spans="1:11" x14ac:dyDescent="0.2">
      <c r="A11" s="38">
        <f t="shared" si="0"/>
        <v>1987</v>
      </c>
      <c r="B11" s="46">
        <v>-5.2730632626885017</v>
      </c>
      <c r="C11" s="46">
        <v>-3.9510004353315904</v>
      </c>
      <c r="E11" s="29"/>
    </row>
    <row r="12" spans="1:11" x14ac:dyDescent="0.2">
      <c r="A12" s="38">
        <f t="shared" si="0"/>
        <v>1988</v>
      </c>
      <c r="B12" s="46">
        <v>-4.8791020852008664</v>
      </c>
      <c r="C12" s="46">
        <v>-3.9510004353315904</v>
      </c>
      <c r="E12" s="29"/>
    </row>
    <row r="13" spans="1:11" x14ac:dyDescent="0.2">
      <c r="A13" s="38">
        <f t="shared" si="0"/>
        <v>1989</v>
      </c>
      <c r="B13" s="46">
        <v>-5.1334116397103715</v>
      </c>
      <c r="C13" s="46">
        <v>-3.9510004353315904</v>
      </c>
      <c r="E13" s="29"/>
    </row>
    <row r="14" spans="1:11" x14ac:dyDescent="0.2">
      <c r="A14" s="38">
        <f t="shared" si="0"/>
        <v>1990</v>
      </c>
      <c r="B14" s="46">
        <v>-4.8007901878434147</v>
      </c>
      <c r="C14" s="46">
        <v>-3.9510004353315904</v>
      </c>
      <c r="E14" s="29"/>
    </row>
    <row r="15" spans="1:11" x14ac:dyDescent="0.2">
      <c r="A15" s="38">
        <f t="shared" si="0"/>
        <v>1991</v>
      </c>
      <c r="B15" s="46">
        <v>-4.8373843031780286</v>
      </c>
      <c r="C15" s="46">
        <v>-3.9510004353315904</v>
      </c>
      <c r="E15" s="29"/>
    </row>
    <row r="16" spans="1:11" x14ac:dyDescent="0.2">
      <c r="A16" s="38">
        <f t="shared" si="0"/>
        <v>1992</v>
      </c>
      <c r="B16" s="46">
        <v>-4.4030542921345601</v>
      </c>
      <c r="C16" s="46">
        <v>-3.9510004353315904</v>
      </c>
      <c r="E16" s="29"/>
    </row>
    <row r="17" spans="1:5" x14ac:dyDescent="0.2">
      <c r="A17" s="38">
        <f t="shared" si="0"/>
        <v>1993</v>
      </c>
      <c r="B17" s="46">
        <v>-4.485564290959358</v>
      </c>
      <c r="C17" s="46">
        <v>-3.9510004353315904</v>
      </c>
      <c r="E17" s="29"/>
    </row>
    <row r="18" spans="1:5" x14ac:dyDescent="0.2">
      <c r="A18" s="38">
        <f t="shared" si="0"/>
        <v>1994</v>
      </c>
      <c r="B18" s="46">
        <v>-3.8837219455614349</v>
      </c>
      <c r="C18" s="46">
        <v>-3.9510004353315904</v>
      </c>
      <c r="E18" s="29"/>
    </row>
    <row r="19" spans="1:5" x14ac:dyDescent="0.2">
      <c r="A19" s="38">
        <f t="shared" si="0"/>
        <v>1995</v>
      </c>
      <c r="B19" s="46">
        <v>-3.7990521965236432</v>
      </c>
      <c r="C19" s="46">
        <v>-3.9510004353315904</v>
      </c>
      <c r="E19" s="29"/>
    </row>
    <row r="20" spans="1:5" x14ac:dyDescent="0.2">
      <c r="A20" s="38">
        <f t="shared" si="0"/>
        <v>1996</v>
      </c>
      <c r="B20" s="46">
        <v>-4.0778337651573828</v>
      </c>
      <c r="C20" s="46">
        <v>-3.9510004353315904</v>
      </c>
      <c r="E20" s="29"/>
    </row>
    <row r="21" spans="1:5" x14ac:dyDescent="0.2">
      <c r="A21" s="38">
        <f t="shared" ref="A21:A36" si="1">A20+1</f>
        <v>1997</v>
      </c>
      <c r="B21" s="46">
        <v>-3.374541336387709</v>
      </c>
      <c r="C21" s="46">
        <v>-3.9510004353315904</v>
      </c>
      <c r="E21" s="29"/>
    </row>
    <row r="22" spans="1:5" x14ac:dyDescent="0.2">
      <c r="A22" s="38">
        <f t="shared" si="1"/>
        <v>1998</v>
      </c>
      <c r="B22" s="46">
        <v>-3.0836221982884502</v>
      </c>
      <c r="C22" s="46">
        <v>-3.9510004353315904</v>
      </c>
      <c r="E22" s="29"/>
    </row>
    <row r="23" spans="1:5" x14ac:dyDescent="0.2">
      <c r="A23" s="38">
        <f t="shared" si="1"/>
        <v>1999</v>
      </c>
      <c r="B23" s="46">
        <v>-3.1128956440409161</v>
      </c>
      <c r="C23" s="46">
        <v>-3.9510004353315904</v>
      </c>
      <c r="E23" s="29"/>
    </row>
    <row r="24" spans="1:5" x14ac:dyDescent="0.2">
      <c r="A24" s="38">
        <f t="shared" si="1"/>
        <v>2000</v>
      </c>
      <c r="B24" s="46">
        <v>-2.9276565865309143</v>
      </c>
      <c r="C24" s="46">
        <v>-3.9510004353315904</v>
      </c>
      <c r="E24" s="29"/>
    </row>
    <row r="25" spans="1:5" x14ac:dyDescent="0.2">
      <c r="A25" s="38">
        <f t="shared" si="1"/>
        <v>2001</v>
      </c>
      <c r="B25" s="46">
        <v>-2.8564801804395241</v>
      </c>
      <c r="C25" s="46">
        <v>-3.9510004353315904</v>
      </c>
      <c r="E25" s="29"/>
    </row>
    <row r="26" spans="1:5" x14ac:dyDescent="0.2">
      <c r="A26" s="38">
        <f t="shared" si="1"/>
        <v>2002</v>
      </c>
      <c r="B26" s="46">
        <v>-2.8711521828488453</v>
      </c>
      <c r="C26" s="46">
        <v>-3.9510004353315904</v>
      </c>
      <c r="E26" s="29"/>
    </row>
    <row r="27" spans="1:5" x14ac:dyDescent="0.2">
      <c r="A27" s="38">
        <f t="shared" si="1"/>
        <v>2003</v>
      </c>
      <c r="B27" s="46">
        <v>-3.2698456357062202</v>
      </c>
      <c r="C27" s="46">
        <v>-3.9510004353315904</v>
      </c>
      <c r="E27" s="29"/>
    </row>
    <row r="28" spans="1:5" x14ac:dyDescent="0.2">
      <c r="A28" s="38">
        <f t="shared" si="1"/>
        <v>2004</v>
      </c>
      <c r="B28" s="46">
        <v>-2.5335969754028782</v>
      </c>
      <c r="C28" s="46">
        <v>-3.9510004353315904</v>
      </c>
      <c r="E28" s="29"/>
    </row>
    <row r="29" spans="1:5" x14ac:dyDescent="0.2">
      <c r="A29" s="38">
        <f t="shared" si="1"/>
        <v>2005</v>
      </c>
      <c r="B29" s="46">
        <v>-2.8103403639568767</v>
      </c>
      <c r="C29" s="46">
        <v>-3.9510004353315904</v>
      </c>
      <c r="E29" s="29"/>
    </row>
    <row r="30" spans="1:5" x14ac:dyDescent="0.2">
      <c r="A30" s="38">
        <f t="shared" si="1"/>
        <v>2006</v>
      </c>
      <c r="B30" s="46">
        <v>-2.8460287019719277</v>
      </c>
      <c r="C30" s="46">
        <v>-3.9510004353315904</v>
      </c>
      <c r="E30" s="29"/>
    </row>
    <row r="31" spans="1:5" x14ac:dyDescent="0.2">
      <c r="A31" s="38">
        <f t="shared" si="1"/>
        <v>2007</v>
      </c>
      <c r="B31" s="46">
        <v>-2.4723547070056968</v>
      </c>
      <c r="C31" s="46">
        <v>-3.9510004353315904</v>
      </c>
      <c r="E31" s="29"/>
    </row>
    <row r="32" spans="1:5" x14ac:dyDescent="0.2">
      <c r="A32" s="38">
        <f t="shared" si="1"/>
        <v>2008</v>
      </c>
      <c r="B32" s="46">
        <v>-2.3815730287452794</v>
      </c>
      <c r="C32" s="46">
        <v>-3.9510004353315904</v>
      </c>
      <c r="E32" s="29"/>
    </row>
    <row r="33" spans="1:5" x14ac:dyDescent="0.2">
      <c r="A33" s="38">
        <f t="shared" si="1"/>
        <v>2009</v>
      </c>
      <c r="B33" s="46">
        <v>-2.5668927979988307</v>
      </c>
      <c r="C33" s="46">
        <v>-3.9510004353315904</v>
      </c>
      <c r="E33" s="29"/>
    </row>
    <row r="34" spans="1:5" x14ac:dyDescent="0.2">
      <c r="A34" s="38">
        <f t="shared" si="1"/>
        <v>2010</v>
      </c>
      <c r="B34" s="46">
        <v>-2.3833861467564934</v>
      </c>
      <c r="C34" s="46">
        <v>-3.9510004353315904</v>
      </c>
      <c r="E34" s="29"/>
    </row>
    <row r="35" spans="1:5" x14ac:dyDescent="0.2">
      <c r="A35" s="38">
        <f t="shared" si="1"/>
        <v>2011</v>
      </c>
      <c r="B35" s="46">
        <v>-2.6712245284029716</v>
      </c>
      <c r="C35" s="46">
        <v>-3.9510004353315904</v>
      </c>
      <c r="E35" s="29"/>
    </row>
    <row r="36" spans="1:5" x14ac:dyDescent="0.2">
      <c r="A36" s="38">
        <f t="shared" si="1"/>
        <v>2012</v>
      </c>
      <c r="B36" s="46">
        <v>-2.2216702967138522</v>
      </c>
      <c r="C36" s="46">
        <v>-3.9510004353315904</v>
      </c>
      <c r="E36" s="29"/>
    </row>
    <row r="37" spans="1:5" x14ac:dyDescent="0.2">
      <c r="A37" s="38">
        <f t="shared" ref="A37:A39" si="2">A36+1</f>
        <v>2013</v>
      </c>
      <c r="B37" s="46">
        <v>-2.1752511055032295</v>
      </c>
      <c r="C37" s="46">
        <v>-3.9510004353315904</v>
      </c>
      <c r="E37" s="29"/>
    </row>
    <row r="38" spans="1:5" x14ac:dyDescent="0.2">
      <c r="A38" s="38">
        <f t="shared" si="2"/>
        <v>2014</v>
      </c>
      <c r="B38" s="46">
        <v>-2.2968340338251521</v>
      </c>
      <c r="C38" s="46">
        <v>-3.9510004353315904</v>
      </c>
      <c r="E38" s="29"/>
    </row>
    <row r="39" spans="1:5" x14ac:dyDescent="0.2">
      <c r="A39" s="38">
        <f t="shared" si="2"/>
        <v>2015</v>
      </c>
      <c r="B39" s="46">
        <v>-2.2085665448927352</v>
      </c>
      <c r="C39" s="46">
        <v>-3.9510004353315904</v>
      </c>
      <c r="D39" s="2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28</v>
      </c>
      <c r="B1" s="37" t="s">
        <v>29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30</v>
      </c>
      <c r="C2" s="47"/>
      <c r="E2" s="39"/>
      <c r="F2" s="23"/>
      <c r="G2" s="23"/>
      <c r="H2" s="26"/>
      <c r="I2" s="26"/>
      <c r="J2" s="26"/>
      <c r="K2" s="26"/>
    </row>
    <row r="3" spans="1:11" x14ac:dyDescent="0.2">
      <c r="B3" s="42" t="s">
        <v>25</v>
      </c>
      <c r="C3" s="42"/>
      <c r="E3" s="28"/>
    </row>
    <row r="4" spans="1:11" x14ac:dyDescent="0.2">
      <c r="A4" s="38">
        <v>1990</v>
      </c>
      <c r="B4" s="46">
        <v>3.6101083032490973</v>
      </c>
      <c r="C4" s="46"/>
      <c r="E4" s="29"/>
    </row>
    <row r="5" spans="1:11" x14ac:dyDescent="0.2">
      <c r="A5" s="38">
        <f t="shared" ref="A5:A10" si="0">A4+1</f>
        <v>1991</v>
      </c>
      <c r="B5" s="46">
        <v>3.0023094688221708</v>
      </c>
      <c r="C5" s="46"/>
      <c r="E5" s="29"/>
    </row>
    <row r="6" spans="1:11" x14ac:dyDescent="0.2">
      <c r="A6" s="38">
        <f t="shared" si="0"/>
        <v>1992</v>
      </c>
      <c r="B6" s="46">
        <v>0.66225165562913912</v>
      </c>
      <c r="C6" s="46"/>
      <c r="E6" s="29"/>
    </row>
    <row r="7" spans="1:11" s="7" customFormat="1" x14ac:dyDescent="0.2">
      <c r="A7" s="38">
        <f t="shared" si="0"/>
        <v>1993</v>
      </c>
      <c r="B7" s="46">
        <v>2.6373626373626373</v>
      </c>
      <c r="C7" s="46"/>
      <c r="E7" s="29"/>
      <c r="H7" s="25"/>
      <c r="I7" s="25"/>
      <c r="J7" s="25"/>
      <c r="K7" s="25"/>
    </row>
    <row r="8" spans="1:11" s="7" customFormat="1" x14ac:dyDescent="0.2">
      <c r="A8" s="38">
        <f t="shared" si="0"/>
        <v>1994</v>
      </c>
      <c r="B8" s="46">
        <v>1.8450184501845017</v>
      </c>
      <c r="C8" s="46"/>
      <c r="E8" s="29"/>
      <c r="H8" s="25"/>
      <c r="I8" s="25"/>
      <c r="J8" s="25"/>
      <c r="K8" s="25"/>
    </row>
    <row r="9" spans="1:11" s="7" customFormat="1" x14ac:dyDescent="0.2">
      <c r="A9" s="38">
        <f t="shared" si="0"/>
        <v>1995</v>
      </c>
      <c r="B9" s="46">
        <v>3.7209302325581395</v>
      </c>
      <c r="C9" s="46"/>
      <c r="E9" s="29"/>
      <c r="H9" s="25"/>
      <c r="I9" s="25"/>
      <c r="J9" s="25"/>
      <c r="K9" s="25"/>
    </row>
    <row r="10" spans="1:11" s="7" customFormat="1" x14ac:dyDescent="0.2">
      <c r="A10" s="38">
        <f t="shared" si="0"/>
        <v>1996</v>
      </c>
      <c r="B10" s="46">
        <v>6.6455696202531636</v>
      </c>
      <c r="C10" s="46"/>
      <c r="E10" s="29"/>
      <c r="H10" s="25"/>
      <c r="I10" s="25"/>
      <c r="J10" s="25"/>
      <c r="K10" s="25"/>
    </row>
    <row r="11" spans="1:11" s="7" customFormat="1" x14ac:dyDescent="0.2">
      <c r="A11" s="38">
        <f t="shared" ref="A11:A26" si="1">A10+1</f>
        <v>1997</v>
      </c>
      <c r="B11" s="46">
        <v>7.448494453248812</v>
      </c>
      <c r="C11" s="46"/>
      <c r="E11" s="29"/>
      <c r="H11" s="25"/>
      <c r="I11" s="25"/>
      <c r="J11" s="25"/>
      <c r="K11" s="25"/>
    </row>
    <row r="12" spans="1:11" s="7" customFormat="1" x14ac:dyDescent="0.2">
      <c r="A12" s="38">
        <f t="shared" si="1"/>
        <v>1998</v>
      </c>
      <c r="B12" s="46">
        <v>8.2304526748971192</v>
      </c>
      <c r="C12" s="46"/>
      <c r="E12" s="29"/>
      <c r="H12" s="25"/>
      <c r="I12" s="25"/>
      <c r="J12" s="25"/>
      <c r="K12" s="25"/>
    </row>
    <row r="13" spans="1:11" s="7" customFormat="1" x14ac:dyDescent="0.2">
      <c r="A13" s="38">
        <f t="shared" si="1"/>
        <v>1999</v>
      </c>
      <c r="B13" s="46">
        <v>6.5552699228791766</v>
      </c>
      <c r="C13" s="46"/>
      <c r="E13" s="29"/>
      <c r="H13" s="25"/>
      <c r="I13" s="25"/>
      <c r="J13" s="25"/>
      <c r="K13" s="25"/>
    </row>
    <row r="14" spans="1:11" s="7" customFormat="1" x14ac:dyDescent="0.2">
      <c r="A14" s="38">
        <f t="shared" si="1"/>
        <v>2000</v>
      </c>
      <c r="B14" s="46">
        <v>7.3529411764705888</v>
      </c>
      <c r="C14" s="46"/>
      <c r="E14" s="29"/>
      <c r="H14" s="25"/>
      <c r="I14" s="25"/>
      <c r="J14" s="25"/>
      <c r="K14" s="25"/>
    </row>
    <row r="15" spans="1:11" s="7" customFormat="1" x14ac:dyDescent="0.2">
      <c r="A15" s="38">
        <f t="shared" si="1"/>
        <v>2001</v>
      </c>
      <c r="B15" s="46">
        <v>8.513513513513514</v>
      </c>
      <c r="C15" s="46"/>
      <c r="E15" s="29"/>
      <c r="H15" s="25"/>
      <c r="I15" s="25"/>
      <c r="J15" s="25"/>
      <c r="K15" s="25"/>
    </row>
    <row r="16" spans="1:11" s="7" customFormat="1" x14ac:dyDescent="0.2">
      <c r="A16" s="38">
        <f t="shared" si="1"/>
        <v>2002</v>
      </c>
      <c r="B16" s="46">
        <v>8.4905660377358494</v>
      </c>
      <c r="C16" s="46"/>
      <c r="E16" s="29"/>
      <c r="H16" s="25"/>
      <c r="I16" s="25"/>
      <c r="J16" s="25"/>
      <c r="K16" s="25"/>
    </row>
    <row r="17" spans="1:11" s="7" customFormat="1" x14ac:dyDescent="0.2">
      <c r="A17" s="38">
        <f t="shared" si="1"/>
        <v>2003</v>
      </c>
      <c r="B17" s="46">
        <v>9.97229916897507</v>
      </c>
      <c r="C17" s="46"/>
      <c r="E17" s="29"/>
      <c r="H17" s="25"/>
      <c r="I17" s="25"/>
      <c r="J17" s="25"/>
      <c r="K17" s="25"/>
    </row>
    <row r="18" spans="1:11" s="7" customFormat="1" x14ac:dyDescent="0.2">
      <c r="A18" s="38">
        <f t="shared" si="1"/>
        <v>2004</v>
      </c>
      <c r="B18" s="46">
        <v>11.8491921005386</v>
      </c>
      <c r="C18" s="46"/>
      <c r="E18" s="29"/>
      <c r="H18" s="25"/>
      <c r="I18" s="25"/>
      <c r="J18" s="25"/>
      <c r="K18" s="25"/>
    </row>
    <row r="19" spans="1:11" s="7" customFormat="1" x14ac:dyDescent="0.2">
      <c r="A19" s="38">
        <f t="shared" si="1"/>
        <v>2005</v>
      </c>
      <c r="B19" s="46">
        <v>11.344537815126051</v>
      </c>
      <c r="C19" s="46"/>
      <c r="E19" s="29"/>
      <c r="H19" s="25"/>
      <c r="I19" s="25"/>
      <c r="J19" s="25"/>
      <c r="K19" s="25"/>
    </row>
    <row r="20" spans="1:11" s="7" customFormat="1" x14ac:dyDescent="0.2">
      <c r="A20" s="38">
        <f t="shared" si="1"/>
        <v>2006</v>
      </c>
      <c r="B20" s="46">
        <v>10.613598673300165</v>
      </c>
      <c r="C20" s="46"/>
      <c r="E20" s="29"/>
      <c r="H20" s="25"/>
      <c r="I20" s="25"/>
      <c r="J20" s="25"/>
      <c r="K20" s="25"/>
    </row>
    <row r="21" spans="1:11" s="7" customFormat="1" x14ac:dyDescent="0.2">
      <c r="A21" s="38">
        <f t="shared" si="1"/>
        <v>2007</v>
      </c>
      <c r="B21" s="46">
        <v>13.625000000000002</v>
      </c>
      <c r="C21" s="46"/>
      <c r="E21" s="29"/>
      <c r="H21" s="25"/>
      <c r="I21" s="25"/>
      <c r="J21" s="25"/>
      <c r="K21" s="25"/>
    </row>
    <row r="22" spans="1:11" s="7" customFormat="1" x14ac:dyDescent="0.2">
      <c r="A22" s="38">
        <f t="shared" si="1"/>
        <v>2008</v>
      </c>
      <c r="B22" s="46">
        <v>10.714285714285714</v>
      </c>
      <c r="C22" s="46"/>
      <c r="E22" s="29"/>
      <c r="H22" s="25"/>
      <c r="I22" s="25"/>
      <c r="J22" s="25"/>
      <c r="K22" s="25"/>
    </row>
    <row r="23" spans="1:11" s="7" customFormat="1" x14ac:dyDescent="0.2">
      <c r="A23" s="38">
        <f t="shared" si="1"/>
        <v>2009</v>
      </c>
      <c r="B23" s="46">
        <v>11.526479750778815</v>
      </c>
      <c r="C23" s="46"/>
      <c r="E23" s="29"/>
      <c r="H23" s="25"/>
      <c r="I23" s="25"/>
      <c r="J23" s="25"/>
      <c r="K23" s="25"/>
    </row>
    <row r="24" spans="1:11" s="7" customFormat="1" x14ac:dyDescent="0.2">
      <c r="A24" s="38">
        <f t="shared" si="1"/>
        <v>2010</v>
      </c>
      <c r="B24" s="46">
        <v>14.201183431952662</v>
      </c>
      <c r="C24" s="46"/>
      <c r="E24" s="29"/>
      <c r="H24" s="25"/>
      <c r="I24" s="25"/>
      <c r="J24" s="25"/>
      <c r="K24" s="25"/>
    </row>
    <row r="25" spans="1:11" s="7" customFormat="1" x14ac:dyDescent="0.2">
      <c r="A25" s="38">
        <f t="shared" si="1"/>
        <v>2011</v>
      </c>
      <c r="B25" s="46">
        <v>10.317460317460316</v>
      </c>
      <c r="C25" s="46"/>
      <c r="E25" s="29"/>
      <c r="H25" s="25"/>
      <c r="I25" s="25"/>
      <c r="J25" s="25"/>
      <c r="K25" s="25"/>
    </row>
    <row r="26" spans="1:11" s="7" customFormat="1" x14ac:dyDescent="0.2">
      <c r="A26" s="38">
        <f t="shared" si="1"/>
        <v>2012</v>
      </c>
      <c r="B26" s="46">
        <v>11.688311688311687</v>
      </c>
      <c r="C26" s="46"/>
      <c r="E26" s="29"/>
      <c r="H26" s="25"/>
      <c r="I26" s="25"/>
      <c r="J26" s="25"/>
      <c r="K26" s="25"/>
    </row>
    <row r="27" spans="1:11" s="7" customFormat="1" x14ac:dyDescent="0.2">
      <c r="A27" s="38">
        <f t="shared" ref="A27:A29" si="2">A26+1</f>
        <v>2013</v>
      </c>
      <c r="B27" s="46">
        <v>9.8113207547169825</v>
      </c>
      <c r="C27" s="46"/>
      <c r="E27" s="29"/>
      <c r="H27" s="25"/>
      <c r="I27" s="25"/>
      <c r="J27" s="25"/>
      <c r="K27" s="25"/>
    </row>
    <row r="28" spans="1:11" s="7" customFormat="1" x14ac:dyDescent="0.2">
      <c r="A28" s="38">
        <f t="shared" si="2"/>
        <v>2014</v>
      </c>
      <c r="B28" s="46">
        <v>10.863095238095239</v>
      </c>
      <c r="C28" s="46"/>
      <c r="E28" s="29"/>
      <c r="H28" s="25"/>
      <c r="I28" s="25"/>
      <c r="J28" s="25"/>
      <c r="K28" s="25"/>
    </row>
    <row r="29" spans="1:11" s="7" customFormat="1" x14ac:dyDescent="0.2">
      <c r="A29" s="38">
        <f t="shared" si="2"/>
        <v>2015</v>
      </c>
      <c r="B29" s="46">
        <v>9.4003241491085898</v>
      </c>
      <c r="C29" s="46"/>
      <c r="D29" s="28"/>
      <c r="E29" s="29"/>
      <c r="H29" s="25"/>
      <c r="I29" s="25"/>
      <c r="J29" s="25"/>
      <c r="K29" s="25"/>
    </row>
    <row r="30" spans="1:11" s="7" customFormat="1" x14ac:dyDescent="0.2">
      <c r="A30" s="38"/>
      <c r="B30" s="41"/>
      <c r="C30" s="40"/>
      <c r="D30" s="40"/>
      <c r="E30" s="40"/>
      <c r="H30" s="25"/>
      <c r="I30" s="25"/>
      <c r="J30" s="25"/>
      <c r="K30" s="25"/>
    </row>
    <row r="31" spans="1:11" s="7" customFormat="1" x14ac:dyDescent="0.2">
      <c r="A31" s="38"/>
      <c r="B31" s="41"/>
      <c r="C31" s="40"/>
      <c r="D31" s="40"/>
      <c r="E31" s="40"/>
      <c r="H31" s="25"/>
      <c r="I31" s="25"/>
      <c r="J31" s="25"/>
      <c r="K31" s="25"/>
    </row>
    <row r="32" spans="1:11" s="7" customFormat="1" x14ac:dyDescent="0.2">
      <c r="A32" s="38"/>
      <c r="B32" s="41"/>
      <c r="C32" s="40"/>
      <c r="D32" s="40"/>
      <c r="E32" s="40"/>
      <c r="H32" s="25"/>
      <c r="I32" s="25"/>
      <c r="J32" s="25"/>
      <c r="K32" s="25"/>
    </row>
    <row r="33" spans="1:11" s="7" customFormat="1" x14ac:dyDescent="0.2">
      <c r="A33" s="38"/>
      <c r="B33" s="41"/>
      <c r="C33" s="40"/>
      <c r="D33" s="40"/>
      <c r="E33" s="40"/>
      <c r="H33" s="25"/>
      <c r="I33" s="25"/>
      <c r="J33" s="25"/>
      <c r="K33" s="25"/>
    </row>
    <row r="34" spans="1:11" s="7" customFormat="1" x14ac:dyDescent="0.2">
      <c r="A34" s="38"/>
      <c r="B34" s="41"/>
      <c r="C34" s="40"/>
      <c r="D34" s="40"/>
      <c r="E34" s="40"/>
      <c r="H34" s="25"/>
      <c r="I34" s="25"/>
      <c r="J34" s="25"/>
      <c r="K34" s="25"/>
    </row>
    <row r="35" spans="1:11" s="7" customFormat="1" x14ac:dyDescent="0.2">
      <c r="A35" s="38"/>
      <c r="B35" s="41"/>
      <c r="C35" s="40"/>
      <c r="D35" s="40"/>
      <c r="E35" s="40"/>
      <c r="H35" s="25"/>
      <c r="I35" s="25"/>
      <c r="J35" s="25"/>
      <c r="K35" s="25"/>
    </row>
    <row r="36" spans="1:11" s="7" customFormat="1" x14ac:dyDescent="0.2">
      <c r="A36" s="38"/>
      <c r="B36" s="41"/>
      <c r="C36" s="40"/>
      <c r="D36" s="40"/>
      <c r="E36" s="40"/>
      <c r="H36" s="25"/>
      <c r="I36" s="25"/>
      <c r="J36" s="25"/>
      <c r="K36" s="25"/>
    </row>
    <row r="37" spans="1:11" s="7" customFormat="1" x14ac:dyDescent="0.2">
      <c r="A37" s="38"/>
      <c r="B37" s="41"/>
      <c r="C37" s="40"/>
      <c r="D37" s="40"/>
      <c r="E37" s="40"/>
      <c r="H37" s="25"/>
      <c r="I37" s="25"/>
      <c r="J37" s="25"/>
      <c r="K37" s="25"/>
    </row>
    <row r="38" spans="1:11" s="7" customFormat="1" x14ac:dyDescent="0.2">
      <c r="A38" s="38"/>
      <c r="B38" s="41"/>
      <c r="C38" s="40"/>
      <c r="D38" s="40"/>
      <c r="E38" s="40"/>
      <c r="H38" s="25"/>
      <c r="I38" s="25"/>
      <c r="J38" s="25"/>
      <c r="K38" s="25"/>
    </row>
    <row r="39" spans="1:11" s="7" customFormat="1" x14ac:dyDescent="0.2">
      <c r="A39" s="38"/>
      <c r="B39" s="41"/>
      <c r="C39" s="40"/>
      <c r="D39" s="40"/>
      <c r="E39" s="40"/>
      <c r="H39" s="25"/>
      <c r="I39" s="25"/>
      <c r="J39" s="25"/>
      <c r="K39" s="25"/>
    </row>
    <row r="40" spans="1:11" s="7" customFormat="1" x14ac:dyDescent="0.2">
      <c r="A40" s="38"/>
      <c r="B40" s="41"/>
      <c r="C40" s="40"/>
      <c r="D40" s="40"/>
      <c r="E40" s="40"/>
      <c r="H40" s="25"/>
      <c r="I40" s="25"/>
      <c r="J40" s="25"/>
      <c r="K40" s="25"/>
    </row>
    <row r="41" spans="1:11" s="7" customFormat="1" x14ac:dyDescent="0.2">
      <c r="A41" s="38"/>
      <c r="B41" s="41"/>
      <c r="C41" s="40"/>
      <c r="D41" s="40"/>
      <c r="E41" s="40"/>
      <c r="H41" s="25"/>
      <c r="I41" s="25"/>
      <c r="J41" s="25"/>
      <c r="K41" s="25"/>
    </row>
    <row r="42" spans="1:11" s="7" customFormat="1" x14ac:dyDescent="0.2">
      <c r="A42" s="38"/>
      <c r="B42" s="41"/>
      <c r="C42" s="40"/>
      <c r="D42" s="40"/>
      <c r="E42" s="40"/>
      <c r="H42" s="25"/>
      <c r="I42" s="25"/>
      <c r="J42" s="25"/>
      <c r="K42" s="25"/>
    </row>
    <row r="43" spans="1:11" s="7" customFormat="1" x14ac:dyDescent="0.2">
      <c r="A43" s="38"/>
      <c r="B43" s="41"/>
      <c r="C43" s="40"/>
      <c r="D43" s="40"/>
      <c r="E43" s="40"/>
      <c r="H43" s="25"/>
      <c r="I43" s="25"/>
      <c r="J43" s="25"/>
      <c r="K43" s="25"/>
    </row>
    <row r="44" spans="1:11" s="7" customFormat="1" x14ac:dyDescent="0.2">
      <c r="A44" s="38"/>
      <c r="B44" s="41"/>
      <c r="C44" s="40"/>
      <c r="D44" s="40"/>
      <c r="E44" s="40"/>
      <c r="H44" s="25"/>
      <c r="I44" s="25"/>
      <c r="J44" s="25"/>
      <c r="K44" s="25"/>
    </row>
    <row r="45" spans="1:11" s="7" customFormat="1" x14ac:dyDescent="0.2">
      <c r="A45" s="38"/>
      <c r="B45" s="41"/>
      <c r="C45" s="40"/>
      <c r="D45" s="40"/>
      <c r="E45" s="40"/>
      <c r="H45" s="25"/>
      <c r="I45" s="25"/>
      <c r="J45" s="25"/>
      <c r="K45" s="25"/>
    </row>
    <row r="46" spans="1:11" s="7" customFormat="1" x14ac:dyDescent="0.2">
      <c r="A46" s="38"/>
      <c r="B46" s="41"/>
      <c r="C46" s="40"/>
      <c r="D46" s="40"/>
      <c r="E46" s="40"/>
      <c r="H46" s="25"/>
      <c r="I46" s="25"/>
      <c r="J46" s="25"/>
      <c r="K46" s="25"/>
    </row>
    <row r="47" spans="1:11" s="7" customFormat="1" x14ac:dyDescent="0.2">
      <c r="A47" s="38"/>
      <c r="B47" s="41"/>
      <c r="C47" s="40"/>
      <c r="D47" s="40"/>
      <c r="E47" s="40"/>
      <c r="H47" s="25"/>
      <c r="I47" s="25"/>
      <c r="J47" s="25"/>
      <c r="K47" s="25"/>
    </row>
    <row r="48" spans="1:11" s="7" customFormat="1" x14ac:dyDescent="0.2">
      <c r="A48" s="38"/>
      <c r="B48" s="41"/>
      <c r="C48" s="40"/>
      <c r="D48" s="40"/>
      <c r="E48" s="40"/>
      <c r="H48" s="25"/>
      <c r="I48" s="25"/>
      <c r="J48" s="25"/>
      <c r="K48" s="25"/>
    </row>
    <row r="49" spans="1:11" s="7" customFormat="1" x14ac:dyDescent="0.2">
      <c r="A49" s="38"/>
      <c r="B49" s="41"/>
      <c r="C49" s="40"/>
      <c r="D49" s="40"/>
      <c r="E49" s="40"/>
      <c r="H49" s="25"/>
      <c r="I49" s="25"/>
      <c r="J49" s="25"/>
      <c r="K49" s="25"/>
    </row>
    <row r="50" spans="1:11" s="7" customFormat="1" x14ac:dyDescent="0.2">
      <c r="A50" s="38"/>
      <c r="B50" s="41"/>
      <c r="C50" s="40"/>
      <c r="D50" s="40"/>
      <c r="E50" s="40"/>
      <c r="H50" s="25"/>
      <c r="I50" s="25"/>
      <c r="J50" s="25"/>
      <c r="K50" s="25"/>
    </row>
    <row r="51" spans="1:11" s="7" customFormat="1" x14ac:dyDescent="0.2">
      <c r="A51" s="38"/>
      <c r="B51" s="41"/>
      <c r="C51" s="40"/>
      <c r="D51" s="40"/>
      <c r="E51" s="40"/>
      <c r="H51" s="25"/>
      <c r="I51" s="25"/>
      <c r="J51" s="25"/>
      <c r="K51" s="25"/>
    </row>
    <row r="52" spans="1:11" s="7" customFormat="1" x14ac:dyDescent="0.2">
      <c r="A52" s="38"/>
      <c r="B52" s="41"/>
      <c r="C52" s="40"/>
      <c r="D52" s="40"/>
      <c r="E52" s="40"/>
      <c r="H52" s="25"/>
      <c r="I52" s="25"/>
      <c r="J52" s="25"/>
      <c r="K52" s="25"/>
    </row>
    <row r="53" spans="1:11" s="7" customFormat="1" x14ac:dyDescent="0.2">
      <c r="A53" s="38"/>
      <c r="B53" s="41"/>
      <c r="C53" s="40"/>
      <c r="D53" s="40"/>
      <c r="E53" s="40"/>
      <c r="H53" s="25"/>
      <c r="I53" s="25"/>
      <c r="J53" s="25"/>
      <c r="K53" s="25"/>
    </row>
    <row r="54" spans="1:11" s="7" customFormat="1" x14ac:dyDescent="0.2">
      <c r="A54" s="38"/>
      <c r="B54" s="41"/>
      <c r="C54" s="40"/>
      <c r="D54" s="40"/>
      <c r="E54" s="40"/>
      <c r="H54" s="25"/>
      <c r="I54" s="25"/>
      <c r="J54" s="25"/>
      <c r="K54" s="25"/>
    </row>
    <row r="55" spans="1:11" s="7" customFormat="1" x14ac:dyDescent="0.2">
      <c r="A55" s="38"/>
      <c r="B55" s="41"/>
      <c r="C55" s="40"/>
      <c r="D55" s="40"/>
      <c r="E55" s="40"/>
      <c r="H55" s="25"/>
      <c r="I55" s="25"/>
      <c r="J55" s="25"/>
      <c r="K55" s="25"/>
    </row>
    <row r="56" spans="1:11" s="7" customFormat="1" x14ac:dyDescent="0.2">
      <c r="A56" s="38"/>
      <c r="B56" s="41"/>
      <c r="C56" s="40"/>
      <c r="D56" s="40"/>
      <c r="E56" s="40"/>
      <c r="H56" s="25"/>
      <c r="I56" s="25"/>
      <c r="J56" s="25"/>
      <c r="K56" s="25"/>
    </row>
    <row r="57" spans="1:11" s="7" customFormat="1" x14ac:dyDescent="0.2">
      <c r="A57" s="38"/>
      <c r="B57" s="41"/>
      <c r="C57" s="40"/>
      <c r="D57" s="40"/>
      <c r="E57" s="40"/>
      <c r="H57" s="25"/>
      <c r="I57" s="25"/>
      <c r="J57" s="25"/>
      <c r="K57" s="25"/>
    </row>
    <row r="58" spans="1:11" s="7" customFormat="1" x14ac:dyDescent="0.2">
      <c r="A58" s="38"/>
      <c r="B58" s="41"/>
      <c r="C58" s="40"/>
      <c r="D58" s="40"/>
      <c r="E58" s="40"/>
      <c r="H58" s="25"/>
      <c r="I58" s="25"/>
      <c r="J58" s="25"/>
      <c r="K58" s="25"/>
    </row>
    <row r="59" spans="1:11" s="7" customFormat="1" x14ac:dyDescent="0.2">
      <c r="A59" s="38"/>
      <c r="B59" s="41"/>
      <c r="C59" s="40"/>
      <c r="D59" s="40"/>
      <c r="E59" s="40"/>
      <c r="H59" s="25"/>
      <c r="I59" s="25"/>
      <c r="J59" s="25"/>
      <c r="K59" s="25"/>
    </row>
    <row r="60" spans="1:11" s="7" customFormat="1" x14ac:dyDescent="0.2">
      <c r="A60" s="38"/>
      <c r="B60" s="41"/>
      <c r="C60" s="40"/>
      <c r="D60" s="40"/>
      <c r="E60" s="40"/>
      <c r="H60" s="25"/>
      <c r="I60" s="25"/>
      <c r="J60" s="25"/>
      <c r="K60" s="25"/>
    </row>
    <row r="61" spans="1:11" s="7" customFormat="1" x14ac:dyDescent="0.2">
      <c r="A61" s="38"/>
      <c r="B61" s="41"/>
      <c r="C61" s="40"/>
      <c r="D61" s="40"/>
      <c r="E61" s="40"/>
      <c r="H61" s="25"/>
      <c r="I61" s="25"/>
      <c r="J61" s="25"/>
      <c r="K61" s="25"/>
    </row>
    <row r="62" spans="1:11" s="7" customFormat="1" x14ac:dyDescent="0.2">
      <c r="A62" s="38"/>
      <c r="B62" s="41"/>
      <c r="C62" s="40"/>
      <c r="D62" s="40"/>
      <c r="E62" s="40"/>
      <c r="H62" s="25"/>
      <c r="I62" s="25"/>
      <c r="J62" s="25"/>
      <c r="K62" s="25"/>
    </row>
    <row r="63" spans="1:11" s="7" customFormat="1" x14ac:dyDescent="0.2">
      <c r="A63" s="38"/>
      <c r="B63" s="41"/>
      <c r="C63" s="40"/>
      <c r="D63" s="40"/>
      <c r="E63" s="40"/>
      <c r="H63" s="25"/>
      <c r="I63" s="25"/>
      <c r="J63" s="25"/>
      <c r="K63" s="25"/>
    </row>
    <row r="64" spans="1:11" s="7" customFormat="1" x14ac:dyDescent="0.2">
      <c r="A64" s="38"/>
      <c r="B64" s="41"/>
      <c r="C64" s="40"/>
      <c r="D64" s="40"/>
      <c r="E64" s="40"/>
      <c r="H64" s="25"/>
      <c r="I64" s="25"/>
      <c r="J64" s="25"/>
      <c r="K64" s="25"/>
    </row>
    <row r="65" spans="1:11" s="7" customFormat="1" x14ac:dyDescent="0.2">
      <c r="A65" s="38"/>
      <c r="B65" s="41"/>
      <c r="C65" s="40"/>
      <c r="D65" s="40"/>
      <c r="E65" s="40"/>
      <c r="H65" s="25"/>
      <c r="I65" s="25"/>
      <c r="J65" s="25"/>
      <c r="K65" s="25"/>
    </row>
    <row r="66" spans="1:11" s="7" customFormat="1" x14ac:dyDescent="0.2">
      <c r="A66" s="38"/>
      <c r="B66" s="41"/>
      <c r="C66" s="40"/>
      <c r="D66" s="40"/>
      <c r="E66" s="40"/>
      <c r="H66" s="25"/>
      <c r="I66" s="25"/>
      <c r="J66" s="25"/>
      <c r="K66" s="25"/>
    </row>
    <row r="67" spans="1:11" s="7" customFormat="1" x14ac:dyDescent="0.2">
      <c r="A67" s="38"/>
      <c r="B67" s="41"/>
      <c r="C67" s="40"/>
      <c r="D67" s="40"/>
      <c r="E67" s="40"/>
      <c r="H67" s="25"/>
      <c r="I67" s="25"/>
      <c r="J67" s="25"/>
      <c r="K67" s="25"/>
    </row>
    <row r="68" spans="1:11" s="7" customFormat="1" x14ac:dyDescent="0.2">
      <c r="A68" s="38"/>
      <c r="B68" s="41"/>
      <c r="C68" s="40"/>
      <c r="D68" s="40"/>
      <c r="E68" s="40"/>
      <c r="H68" s="25"/>
      <c r="I68" s="25"/>
      <c r="J68" s="25"/>
      <c r="K68" s="25"/>
    </row>
    <row r="69" spans="1:11" s="7" customFormat="1" x14ac:dyDescent="0.2">
      <c r="A69" s="38"/>
      <c r="B69" s="41"/>
      <c r="C69" s="40"/>
      <c r="D69" s="40"/>
      <c r="E69" s="40"/>
      <c r="H69" s="25"/>
      <c r="I69" s="25"/>
      <c r="J69" s="25"/>
      <c r="K69" s="25"/>
    </row>
    <row r="70" spans="1:11" s="7" customFormat="1" x14ac:dyDescent="0.2">
      <c r="A70" s="38"/>
      <c r="B70" s="41"/>
      <c r="C70" s="40"/>
      <c r="D70" s="40"/>
      <c r="E70" s="40"/>
      <c r="H70" s="25"/>
      <c r="I70" s="25"/>
      <c r="J70" s="25"/>
      <c r="K70" s="25"/>
    </row>
    <row r="71" spans="1:11" s="7" customFormat="1" x14ac:dyDescent="0.2">
      <c r="A71" s="38"/>
      <c r="B71" s="41"/>
      <c r="C71" s="40"/>
      <c r="D71" s="40"/>
      <c r="E71" s="40"/>
      <c r="H71" s="25"/>
      <c r="I71" s="25"/>
      <c r="J71" s="25"/>
      <c r="K71" s="25"/>
    </row>
    <row r="72" spans="1:11" s="7" customFormat="1" x14ac:dyDescent="0.2">
      <c r="A72" s="38"/>
      <c r="B72" s="41"/>
      <c r="C72" s="40"/>
      <c r="D72" s="40"/>
      <c r="E72" s="40"/>
      <c r="H72" s="25"/>
      <c r="I72" s="25"/>
      <c r="J72" s="25"/>
      <c r="K72" s="25"/>
    </row>
    <row r="73" spans="1:11" s="7" customFormat="1" x14ac:dyDescent="0.2">
      <c r="A73" s="38"/>
      <c r="B73" s="41"/>
      <c r="C73" s="40"/>
      <c r="D73" s="40"/>
      <c r="E73" s="40"/>
      <c r="H73" s="25"/>
      <c r="I73" s="25"/>
      <c r="J73" s="25"/>
      <c r="K73" s="25"/>
    </row>
    <row r="74" spans="1:11" s="7" customFormat="1" x14ac:dyDescent="0.2">
      <c r="A74" s="38"/>
      <c r="B74" s="41"/>
      <c r="C74" s="40"/>
      <c r="D74" s="40"/>
      <c r="E74" s="40"/>
      <c r="H74" s="25"/>
      <c r="I74" s="25"/>
      <c r="J74" s="25"/>
      <c r="K74" s="25"/>
    </row>
    <row r="75" spans="1:11" s="7" customFormat="1" x14ac:dyDescent="0.2">
      <c r="A75" s="38"/>
      <c r="B75" s="41"/>
      <c r="C75" s="40"/>
      <c r="D75" s="40"/>
      <c r="E75" s="40"/>
      <c r="H75" s="25"/>
      <c r="I75" s="25"/>
      <c r="J75" s="25"/>
      <c r="K75" s="25"/>
    </row>
    <row r="76" spans="1:11" s="7" customFormat="1" x14ac:dyDescent="0.2">
      <c r="A76" s="38"/>
      <c r="B76" s="41"/>
      <c r="C76" s="40"/>
      <c r="D76" s="40"/>
      <c r="E76" s="40"/>
      <c r="H76" s="25"/>
      <c r="I76" s="25"/>
      <c r="J76" s="25"/>
      <c r="K76" s="25"/>
    </row>
    <row r="77" spans="1:11" s="7" customFormat="1" x14ac:dyDescent="0.2">
      <c r="A77" s="38"/>
      <c r="B77" s="41"/>
      <c r="C77" s="40"/>
      <c r="D77" s="40"/>
      <c r="E77" s="40"/>
      <c r="H77" s="25"/>
      <c r="I77" s="25"/>
      <c r="J77" s="25"/>
      <c r="K77" s="25"/>
    </row>
    <row r="78" spans="1:11" s="7" customFormat="1" x14ac:dyDescent="0.2">
      <c r="A78" s="38"/>
      <c r="B78" s="41"/>
      <c r="C78" s="40"/>
      <c r="D78" s="40"/>
      <c r="E78" s="40"/>
      <c r="H78" s="25"/>
      <c r="I78" s="25"/>
      <c r="J78" s="25"/>
      <c r="K78" s="25"/>
    </row>
    <row r="79" spans="1:11" s="7" customFormat="1" x14ac:dyDescent="0.2">
      <c r="A79" s="38"/>
      <c r="B79" s="41"/>
      <c r="C79" s="40"/>
      <c r="D79" s="40"/>
      <c r="E79" s="40"/>
      <c r="H79" s="25"/>
      <c r="I79" s="25"/>
      <c r="J79" s="25"/>
      <c r="K79" s="25"/>
    </row>
    <row r="80" spans="1:11" s="7" customFormat="1" x14ac:dyDescent="0.2">
      <c r="A80" s="38"/>
      <c r="B80" s="41"/>
      <c r="C80" s="40"/>
      <c r="D80" s="40"/>
      <c r="E80" s="40"/>
      <c r="H80" s="25"/>
      <c r="I80" s="25"/>
      <c r="J80" s="25"/>
      <c r="K80" s="25"/>
    </row>
    <row r="81" spans="1:11" s="7" customFormat="1" x14ac:dyDescent="0.2">
      <c r="A81" s="38"/>
      <c r="B81" s="41"/>
      <c r="C81" s="40"/>
      <c r="D81" s="40"/>
      <c r="E81" s="40"/>
      <c r="H81" s="25"/>
      <c r="I81" s="25"/>
      <c r="J81" s="25"/>
      <c r="K81" s="25"/>
    </row>
    <row r="82" spans="1:11" s="7" customFormat="1" x14ac:dyDescent="0.2">
      <c r="A82" s="38"/>
      <c r="B82" s="41"/>
      <c r="C82" s="40"/>
      <c r="D82" s="40"/>
      <c r="E82" s="40"/>
      <c r="H82" s="25"/>
      <c r="I82" s="25"/>
      <c r="J82" s="25"/>
      <c r="K82" s="25"/>
    </row>
  </sheetData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0.42578125" style="7" bestFit="1" customWidth="1"/>
    <col min="4" max="4" width="20.85546875" style="7" bestFit="1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31</v>
      </c>
      <c r="B1" s="37" t="s">
        <v>32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18</v>
      </c>
      <c r="C2" s="47" t="s">
        <v>16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17</v>
      </c>
      <c r="C3" s="63"/>
      <c r="E3" s="28"/>
    </row>
    <row r="4" spans="1:11" x14ac:dyDescent="0.2">
      <c r="A4" s="38">
        <v>1990</v>
      </c>
      <c r="B4" s="46"/>
      <c r="C4" s="46">
        <v>-2.8414667801324133E-2</v>
      </c>
      <c r="E4" s="29"/>
    </row>
    <row r="5" spans="1:11" x14ac:dyDescent="0.2">
      <c r="A5" s="38">
        <f t="shared" ref="A5:A10" si="0">A4+1</f>
        <v>1991</v>
      </c>
      <c r="B5" s="46">
        <v>8.8106501344484625E-2</v>
      </c>
      <c r="C5" s="46">
        <v>-2.8414667801324133E-2</v>
      </c>
      <c r="E5" s="29"/>
    </row>
    <row r="6" spans="1:11" x14ac:dyDescent="0.2">
      <c r="A6" s="38">
        <f t="shared" si="0"/>
        <v>1992</v>
      </c>
      <c r="B6" s="46">
        <v>0.33270366330593282</v>
      </c>
      <c r="C6" s="46">
        <v>-2.8414667801324133E-2</v>
      </c>
      <c r="E6" s="29"/>
    </row>
    <row r="7" spans="1:11" s="7" customFormat="1" x14ac:dyDescent="0.2">
      <c r="A7" s="38">
        <f t="shared" si="0"/>
        <v>1993</v>
      </c>
      <c r="B7" s="46">
        <v>-0.28078649034864023</v>
      </c>
      <c r="C7" s="46">
        <v>-2.8414667801324133E-2</v>
      </c>
      <c r="E7" s="29"/>
      <c r="H7" s="25"/>
      <c r="I7" s="25"/>
      <c r="J7" s="25"/>
      <c r="K7" s="25"/>
    </row>
    <row r="8" spans="1:11" s="7" customFormat="1" x14ac:dyDescent="0.2">
      <c r="A8" s="38">
        <f t="shared" si="0"/>
        <v>1994</v>
      </c>
      <c r="B8" s="46">
        <v>0.10693906945139633</v>
      </c>
      <c r="C8" s="46">
        <v>-2.8414667801324133E-2</v>
      </c>
      <c r="E8" s="29"/>
      <c r="H8" s="25"/>
      <c r="I8" s="25"/>
      <c r="J8" s="25"/>
      <c r="K8" s="25"/>
    </row>
    <row r="9" spans="1:11" s="7" customFormat="1" x14ac:dyDescent="0.2">
      <c r="A9" s="38">
        <f t="shared" si="0"/>
        <v>1995</v>
      </c>
      <c r="B9" s="46">
        <v>-0.24574303003624809</v>
      </c>
      <c r="C9" s="46">
        <v>-2.8414667801324133E-2</v>
      </c>
      <c r="E9" s="29"/>
      <c r="H9" s="25"/>
      <c r="I9" s="25"/>
      <c r="J9" s="25"/>
      <c r="K9" s="25"/>
    </row>
    <row r="10" spans="1:11" s="7" customFormat="1" x14ac:dyDescent="0.2">
      <c r="A10" s="38">
        <f t="shared" si="0"/>
        <v>1996</v>
      </c>
      <c r="B10" s="46">
        <v>-0.372327795640086</v>
      </c>
      <c r="C10" s="46">
        <v>-2.8414667801324133E-2</v>
      </c>
      <c r="E10" s="29"/>
      <c r="H10" s="25"/>
      <c r="I10" s="25"/>
      <c r="J10" s="25"/>
      <c r="K10" s="25"/>
    </row>
    <row r="11" spans="1:11" s="7" customFormat="1" x14ac:dyDescent="0.2">
      <c r="A11" s="38">
        <f t="shared" ref="A11:A26" si="1">A10+1</f>
        <v>1997</v>
      </c>
      <c r="B11" s="46">
        <v>-9.8990200439059567E-2</v>
      </c>
      <c r="C11" s="46">
        <v>-2.8414667801324133E-2</v>
      </c>
      <c r="E11" s="29"/>
      <c r="H11" s="25"/>
      <c r="I11" s="25"/>
      <c r="J11" s="25"/>
      <c r="K11" s="25"/>
    </row>
    <row r="12" spans="1:11" s="7" customFormat="1" x14ac:dyDescent="0.2">
      <c r="A12" s="38">
        <f t="shared" si="1"/>
        <v>1998</v>
      </c>
      <c r="B12" s="46">
        <v>-9.4313268673702461E-2</v>
      </c>
      <c r="C12" s="46">
        <v>-2.8414667801324133E-2</v>
      </c>
      <c r="E12" s="29"/>
      <c r="H12" s="25"/>
      <c r="I12" s="25"/>
      <c r="J12" s="25"/>
      <c r="K12" s="25"/>
    </row>
    <row r="13" spans="1:11" s="7" customFormat="1" x14ac:dyDescent="0.2">
      <c r="A13" s="38">
        <f t="shared" si="1"/>
        <v>1999</v>
      </c>
      <c r="B13" s="46">
        <v>0.19626076865898695</v>
      </c>
      <c r="C13" s="46">
        <v>-2.8414667801324133E-2</v>
      </c>
      <c r="E13" s="29"/>
      <c r="H13" s="25"/>
      <c r="I13" s="25"/>
      <c r="J13" s="25"/>
      <c r="K13" s="25"/>
    </row>
    <row r="14" spans="1:11" s="7" customFormat="1" x14ac:dyDescent="0.2">
      <c r="A14" s="38">
        <f t="shared" si="1"/>
        <v>2000</v>
      </c>
      <c r="B14" s="46">
        <v>-9.0078286097487817E-2</v>
      </c>
      <c r="C14" s="46">
        <v>-2.8414667801324133E-2</v>
      </c>
      <c r="E14" s="29"/>
      <c r="H14" s="25"/>
      <c r="I14" s="25"/>
      <c r="J14" s="25"/>
      <c r="K14" s="25"/>
    </row>
    <row r="15" spans="1:11" s="7" customFormat="1" x14ac:dyDescent="0.2">
      <c r="A15" s="38">
        <f t="shared" si="1"/>
        <v>2001</v>
      </c>
      <c r="B15" s="46">
        <v>-0.12998945678264009</v>
      </c>
      <c r="C15" s="46">
        <v>-2.8414667801324133E-2</v>
      </c>
      <c r="E15" s="29"/>
      <c r="H15" s="25"/>
      <c r="I15" s="25"/>
      <c r="J15" s="25"/>
      <c r="K15" s="25"/>
    </row>
    <row r="16" spans="1:11" s="7" customFormat="1" x14ac:dyDescent="0.2">
      <c r="A16" s="38">
        <f t="shared" si="1"/>
        <v>2002</v>
      </c>
      <c r="B16" s="46">
        <v>2.5582927015105447E-3</v>
      </c>
      <c r="C16" s="46">
        <v>-2.8414667801324133E-2</v>
      </c>
      <c r="E16" s="29"/>
      <c r="H16" s="25"/>
      <c r="I16" s="25"/>
      <c r="J16" s="25"/>
      <c r="K16" s="25"/>
    </row>
    <row r="17" spans="1:11" s="7" customFormat="1" x14ac:dyDescent="0.2">
      <c r="A17" s="38">
        <f t="shared" si="1"/>
        <v>2003</v>
      </c>
      <c r="B17" s="46">
        <v>-0.16454872809005999</v>
      </c>
      <c r="C17" s="46">
        <v>-2.8414667801324133E-2</v>
      </c>
      <c r="E17" s="29"/>
      <c r="H17" s="25"/>
      <c r="I17" s="25"/>
      <c r="J17" s="25"/>
      <c r="K17" s="25"/>
    </row>
    <row r="18" spans="1:11" s="7" customFormat="1" x14ac:dyDescent="0.2">
      <c r="A18" s="38">
        <f t="shared" si="1"/>
        <v>2004</v>
      </c>
      <c r="B18" s="46">
        <v>-0.20301499484682756</v>
      </c>
      <c r="C18" s="46">
        <v>-2.8414667801324133E-2</v>
      </c>
      <c r="E18" s="29"/>
      <c r="H18" s="25"/>
      <c r="I18" s="25"/>
      <c r="J18" s="25"/>
      <c r="K18" s="25"/>
    </row>
    <row r="19" spans="1:11" s="7" customFormat="1" x14ac:dyDescent="0.2">
      <c r="A19" s="38">
        <f t="shared" si="1"/>
        <v>2005</v>
      </c>
      <c r="B19" s="46">
        <v>5.3339792946941467E-2</v>
      </c>
      <c r="C19" s="46">
        <v>-2.8414667801324133E-2</v>
      </c>
      <c r="E19" s="29"/>
      <c r="H19" s="25"/>
      <c r="I19" s="25"/>
      <c r="J19" s="25"/>
      <c r="K19" s="25"/>
    </row>
    <row r="20" spans="1:11" s="7" customFormat="1" x14ac:dyDescent="0.2">
      <c r="A20" s="38">
        <f t="shared" si="1"/>
        <v>2006</v>
      </c>
      <c r="B20" s="46">
        <v>7.4347912426853749E-2</v>
      </c>
      <c r="C20" s="46">
        <v>-2.8414667801324133E-2</v>
      </c>
      <c r="E20" s="29"/>
      <c r="H20" s="25"/>
      <c r="I20" s="25"/>
      <c r="J20" s="25"/>
      <c r="K20" s="25"/>
    </row>
    <row r="21" spans="1:11" s="7" customFormat="1" x14ac:dyDescent="0.2">
      <c r="A21" s="38">
        <f t="shared" si="1"/>
        <v>2007</v>
      </c>
      <c r="B21" s="46">
        <v>-0.30354648338865636</v>
      </c>
      <c r="C21" s="46">
        <v>-2.8414667801324133E-2</v>
      </c>
      <c r="E21" s="29"/>
      <c r="H21" s="25"/>
      <c r="I21" s="25"/>
      <c r="J21" s="25"/>
      <c r="K21" s="25"/>
    </row>
    <row r="22" spans="1:11" s="7" customFormat="1" x14ac:dyDescent="0.2">
      <c r="A22" s="38">
        <f t="shared" si="1"/>
        <v>2008</v>
      </c>
      <c r="B22" s="46">
        <v>0.29490732215487692</v>
      </c>
      <c r="C22" s="46">
        <v>-2.8414667801324133E-2</v>
      </c>
      <c r="E22" s="29"/>
      <c r="H22" s="25"/>
      <c r="I22" s="25"/>
      <c r="J22" s="25"/>
      <c r="K22" s="25"/>
    </row>
    <row r="23" spans="1:11" s="7" customFormat="1" x14ac:dyDescent="0.2">
      <c r="A23" s="38">
        <f t="shared" si="1"/>
        <v>2009</v>
      </c>
      <c r="B23" s="46">
        <v>-8.6535649778468046E-2</v>
      </c>
      <c r="C23" s="46">
        <v>-2.8414667801324133E-2</v>
      </c>
      <c r="E23" s="29"/>
      <c r="H23" s="25"/>
      <c r="I23" s="25"/>
      <c r="J23" s="25"/>
      <c r="K23" s="25"/>
    </row>
    <row r="24" spans="1:11" s="7" customFormat="1" x14ac:dyDescent="0.2">
      <c r="A24" s="38">
        <f t="shared" si="1"/>
        <v>2010</v>
      </c>
      <c r="B24" s="46">
        <v>-0.2797437550032052</v>
      </c>
      <c r="C24" s="46">
        <v>-2.8414667801324133E-2</v>
      </c>
      <c r="E24" s="29"/>
      <c r="H24" s="25"/>
      <c r="I24" s="25"/>
      <c r="J24" s="25"/>
      <c r="K24" s="25"/>
    </row>
    <row r="25" spans="1:11" s="7" customFormat="1" x14ac:dyDescent="0.2">
      <c r="A25" s="38">
        <f t="shared" si="1"/>
        <v>2011</v>
      </c>
      <c r="B25" s="46">
        <v>0.40083525002582659</v>
      </c>
      <c r="C25" s="46">
        <v>-2.8414667801324133E-2</v>
      </c>
      <c r="E25" s="29"/>
      <c r="H25" s="25"/>
      <c r="I25" s="25"/>
      <c r="J25" s="25"/>
      <c r="K25" s="25"/>
    </row>
    <row r="26" spans="1:11" s="7" customFormat="1" x14ac:dyDescent="0.2">
      <c r="A26" s="38">
        <f t="shared" si="1"/>
        <v>2012</v>
      </c>
      <c r="B26" s="46">
        <v>-0.14116453106940285</v>
      </c>
      <c r="C26" s="46">
        <v>-2.8414667801324133E-2</v>
      </c>
      <c r="E26" s="29"/>
      <c r="H26" s="25"/>
      <c r="I26" s="25"/>
      <c r="J26" s="25"/>
      <c r="K26" s="25"/>
    </row>
    <row r="27" spans="1:11" s="7" customFormat="1" x14ac:dyDescent="0.2">
      <c r="A27" s="38">
        <f t="shared" ref="A27:A29" si="2">A26+1</f>
        <v>2013</v>
      </c>
      <c r="B27" s="46">
        <v>0.19149732390213567</v>
      </c>
      <c r="C27" s="46">
        <v>-2.8414667801324133E-2</v>
      </c>
      <c r="E27" s="29"/>
      <c r="H27" s="25"/>
      <c r="I27" s="25"/>
      <c r="J27" s="25"/>
      <c r="K27" s="25"/>
    </row>
    <row r="28" spans="1:11" s="7" customFormat="1" x14ac:dyDescent="0.2">
      <c r="A28" s="38">
        <f t="shared" si="2"/>
        <v>2014</v>
      </c>
      <c r="B28" s="46">
        <v>-0.10553706029760011</v>
      </c>
      <c r="C28" s="46">
        <v>-2.8414667801324133E-2</v>
      </c>
      <c r="E28" s="29"/>
      <c r="H28" s="25"/>
      <c r="I28" s="25"/>
      <c r="J28" s="25"/>
      <c r="K28" s="25"/>
    </row>
    <row r="29" spans="1:11" s="7" customFormat="1" x14ac:dyDescent="0.2">
      <c r="A29" s="38">
        <f t="shared" si="2"/>
        <v>2015</v>
      </c>
      <c r="B29" s="46">
        <v>0.14445713854003545</v>
      </c>
      <c r="C29" s="46">
        <v>-2.8414667801324133E-2</v>
      </c>
      <c r="D29" s="28"/>
      <c r="E29" s="29"/>
      <c r="H29" s="25"/>
      <c r="I29" s="25"/>
      <c r="J29" s="25"/>
      <c r="K29" s="25"/>
    </row>
    <row r="30" spans="1:11" s="7" customFormat="1" x14ac:dyDescent="0.2">
      <c r="A30" s="38"/>
      <c r="B30" s="41"/>
      <c r="C30" s="40"/>
      <c r="D30" s="40"/>
      <c r="E30" s="40"/>
      <c r="H30" s="25"/>
      <c r="I30" s="25"/>
      <c r="J30" s="25"/>
      <c r="K30" s="25"/>
    </row>
    <row r="31" spans="1:11" s="7" customFormat="1" x14ac:dyDescent="0.2">
      <c r="A31" s="38"/>
      <c r="B31" s="41"/>
      <c r="C31" s="40"/>
      <c r="D31" s="40"/>
      <c r="E31" s="40"/>
      <c r="H31" s="25"/>
      <c r="I31" s="25"/>
      <c r="J31" s="25"/>
      <c r="K31" s="25"/>
    </row>
    <row r="32" spans="1:11" s="7" customFormat="1" x14ac:dyDescent="0.2">
      <c r="A32" s="38"/>
      <c r="B32" s="41"/>
      <c r="C32" s="40"/>
      <c r="D32" s="40"/>
      <c r="E32" s="40"/>
      <c r="H32" s="25"/>
      <c r="I32" s="25"/>
      <c r="J32" s="25"/>
      <c r="K32" s="25"/>
    </row>
    <row r="33" spans="1:11" s="7" customFormat="1" x14ac:dyDescent="0.2">
      <c r="A33" s="38"/>
      <c r="B33" s="41"/>
      <c r="C33" s="40"/>
      <c r="D33" s="40"/>
      <c r="E33" s="40"/>
      <c r="H33" s="25"/>
      <c r="I33" s="25"/>
      <c r="J33" s="25"/>
      <c r="K33" s="25"/>
    </row>
    <row r="34" spans="1:11" s="7" customFormat="1" x14ac:dyDescent="0.2">
      <c r="A34" s="38"/>
      <c r="B34" s="41"/>
      <c r="C34" s="40"/>
      <c r="D34" s="40"/>
      <c r="E34" s="40"/>
      <c r="H34" s="25"/>
      <c r="I34" s="25"/>
      <c r="J34" s="25"/>
      <c r="K34" s="25"/>
    </row>
    <row r="35" spans="1:11" s="7" customFormat="1" x14ac:dyDescent="0.2">
      <c r="A35" s="38"/>
      <c r="B35" s="41"/>
      <c r="C35" s="40"/>
      <c r="D35" s="40"/>
      <c r="E35" s="40"/>
      <c r="H35" s="25"/>
      <c r="I35" s="25"/>
      <c r="J35" s="25"/>
      <c r="K35" s="25"/>
    </row>
    <row r="36" spans="1:11" s="7" customFormat="1" x14ac:dyDescent="0.2">
      <c r="A36" s="38"/>
      <c r="B36" s="41"/>
      <c r="C36" s="40"/>
      <c r="D36" s="40"/>
      <c r="E36" s="40"/>
      <c r="H36" s="25"/>
      <c r="I36" s="25"/>
      <c r="J36" s="25"/>
      <c r="K36" s="25"/>
    </row>
    <row r="37" spans="1:11" s="7" customFormat="1" x14ac:dyDescent="0.2">
      <c r="A37" s="38"/>
      <c r="B37" s="41"/>
      <c r="C37" s="40"/>
      <c r="D37" s="40"/>
      <c r="E37" s="40"/>
      <c r="H37" s="25"/>
      <c r="I37" s="25"/>
      <c r="J37" s="25"/>
      <c r="K37" s="25"/>
    </row>
    <row r="38" spans="1:11" s="7" customFormat="1" x14ac:dyDescent="0.2">
      <c r="A38" s="38"/>
      <c r="B38" s="41"/>
      <c r="C38" s="40"/>
      <c r="D38" s="40"/>
      <c r="E38" s="40"/>
      <c r="H38" s="25"/>
      <c r="I38" s="25"/>
      <c r="J38" s="25"/>
      <c r="K38" s="25"/>
    </row>
    <row r="39" spans="1:11" s="7" customFormat="1" x14ac:dyDescent="0.2">
      <c r="A39" s="38"/>
      <c r="B39" s="41"/>
      <c r="C39" s="40"/>
      <c r="D39" s="40"/>
      <c r="E39" s="40"/>
      <c r="H39" s="25"/>
      <c r="I39" s="25"/>
      <c r="J39" s="25"/>
      <c r="K39" s="25"/>
    </row>
    <row r="40" spans="1:11" s="7" customFormat="1" x14ac:dyDescent="0.2">
      <c r="A40" s="38"/>
      <c r="B40" s="41"/>
      <c r="C40" s="40"/>
      <c r="D40" s="40"/>
      <c r="E40" s="40"/>
      <c r="H40" s="25"/>
      <c r="I40" s="25"/>
      <c r="J40" s="25"/>
      <c r="K40" s="25"/>
    </row>
    <row r="41" spans="1:11" s="7" customFormat="1" x14ac:dyDescent="0.2">
      <c r="A41" s="38"/>
      <c r="B41" s="41"/>
      <c r="C41" s="40"/>
      <c r="D41" s="40"/>
      <c r="E41" s="40"/>
      <c r="H41" s="25"/>
      <c r="I41" s="25"/>
      <c r="J41" s="25"/>
      <c r="K41" s="25"/>
    </row>
    <row r="42" spans="1:11" s="7" customFormat="1" x14ac:dyDescent="0.2">
      <c r="A42" s="38"/>
      <c r="B42" s="41"/>
      <c r="C42" s="40"/>
      <c r="D42" s="40"/>
      <c r="E42" s="40"/>
      <c r="H42" s="25"/>
      <c r="I42" s="25"/>
      <c r="J42" s="25"/>
      <c r="K42" s="25"/>
    </row>
    <row r="43" spans="1:11" s="7" customFormat="1" x14ac:dyDescent="0.2">
      <c r="A43" s="38"/>
      <c r="B43" s="41"/>
      <c r="C43" s="40"/>
      <c r="D43" s="40"/>
      <c r="E43" s="40"/>
      <c r="H43" s="25"/>
      <c r="I43" s="25"/>
      <c r="J43" s="25"/>
      <c r="K43" s="25"/>
    </row>
    <row r="44" spans="1:11" s="7" customFormat="1" x14ac:dyDescent="0.2">
      <c r="A44" s="38"/>
      <c r="B44" s="41"/>
      <c r="C44" s="40"/>
      <c r="D44" s="40"/>
      <c r="E44" s="40"/>
      <c r="H44" s="25"/>
      <c r="I44" s="25"/>
      <c r="J44" s="25"/>
      <c r="K44" s="25"/>
    </row>
    <row r="45" spans="1:11" s="7" customFormat="1" x14ac:dyDescent="0.2">
      <c r="A45" s="38"/>
      <c r="B45" s="41"/>
      <c r="C45" s="40"/>
      <c r="D45" s="40"/>
      <c r="E45" s="40"/>
      <c r="H45" s="25"/>
      <c r="I45" s="25"/>
      <c r="J45" s="25"/>
      <c r="K45" s="25"/>
    </row>
    <row r="46" spans="1:11" s="7" customFormat="1" x14ac:dyDescent="0.2">
      <c r="A46" s="38"/>
      <c r="B46" s="41"/>
      <c r="C46" s="40"/>
      <c r="D46" s="40"/>
      <c r="E46" s="40"/>
      <c r="H46" s="25"/>
      <c r="I46" s="25"/>
      <c r="J46" s="25"/>
      <c r="K46" s="25"/>
    </row>
    <row r="47" spans="1:11" s="7" customFormat="1" x14ac:dyDescent="0.2">
      <c r="A47" s="38"/>
      <c r="B47" s="41"/>
      <c r="C47" s="40"/>
      <c r="D47" s="40"/>
      <c r="E47" s="40"/>
      <c r="H47" s="25"/>
      <c r="I47" s="25"/>
      <c r="J47" s="25"/>
      <c r="K47" s="25"/>
    </row>
    <row r="48" spans="1:11" s="7" customFormat="1" x14ac:dyDescent="0.2">
      <c r="A48" s="38"/>
      <c r="B48" s="41"/>
      <c r="C48" s="40"/>
      <c r="D48" s="40"/>
      <c r="E48" s="40"/>
      <c r="H48" s="25"/>
      <c r="I48" s="25"/>
      <c r="J48" s="25"/>
      <c r="K48" s="25"/>
    </row>
    <row r="49" spans="1:11" s="7" customFormat="1" x14ac:dyDescent="0.2">
      <c r="A49" s="38"/>
      <c r="B49" s="41"/>
      <c r="C49" s="40"/>
      <c r="D49" s="40"/>
      <c r="E49" s="40"/>
      <c r="H49" s="25"/>
      <c r="I49" s="25"/>
      <c r="J49" s="25"/>
      <c r="K49" s="25"/>
    </row>
    <row r="50" spans="1:11" s="7" customFormat="1" x14ac:dyDescent="0.2">
      <c r="A50" s="38"/>
      <c r="B50" s="41"/>
      <c r="C50" s="40"/>
      <c r="D50" s="40"/>
      <c r="E50" s="40"/>
      <c r="H50" s="25"/>
      <c r="I50" s="25"/>
      <c r="J50" s="25"/>
      <c r="K50" s="25"/>
    </row>
    <row r="51" spans="1:11" s="7" customFormat="1" x14ac:dyDescent="0.2">
      <c r="A51" s="38"/>
      <c r="B51" s="41"/>
      <c r="C51" s="40"/>
      <c r="D51" s="40"/>
      <c r="E51" s="40"/>
      <c r="H51" s="25"/>
      <c r="I51" s="25"/>
      <c r="J51" s="25"/>
      <c r="K51" s="25"/>
    </row>
    <row r="52" spans="1:11" s="7" customFormat="1" x14ac:dyDescent="0.2">
      <c r="A52" s="38"/>
      <c r="B52" s="41"/>
      <c r="C52" s="40"/>
      <c r="D52" s="40"/>
      <c r="E52" s="40"/>
      <c r="H52" s="25"/>
      <c r="I52" s="25"/>
      <c r="J52" s="25"/>
      <c r="K52" s="25"/>
    </row>
    <row r="53" spans="1:11" s="7" customFormat="1" x14ac:dyDescent="0.2">
      <c r="A53" s="38"/>
      <c r="B53" s="41"/>
      <c r="C53" s="40"/>
      <c r="D53" s="40"/>
      <c r="E53" s="40"/>
      <c r="H53" s="25"/>
      <c r="I53" s="25"/>
      <c r="J53" s="25"/>
      <c r="K53" s="25"/>
    </row>
    <row r="54" spans="1:11" s="7" customFormat="1" x14ac:dyDescent="0.2">
      <c r="A54" s="38"/>
      <c r="B54" s="41"/>
      <c r="C54" s="40"/>
      <c r="D54" s="40"/>
      <c r="E54" s="40"/>
      <c r="H54" s="25"/>
      <c r="I54" s="25"/>
      <c r="J54" s="25"/>
      <c r="K54" s="25"/>
    </row>
    <row r="55" spans="1:11" s="7" customFormat="1" x14ac:dyDescent="0.2">
      <c r="A55" s="38"/>
      <c r="B55" s="41"/>
      <c r="C55" s="40"/>
      <c r="D55" s="40"/>
      <c r="E55" s="40"/>
      <c r="H55" s="25"/>
      <c r="I55" s="25"/>
      <c r="J55" s="25"/>
      <c r="K55" s="25"/>
    </row>
    <row r="56" spans="1:11" s="7" customFormat="1" x14ac:dyDescent="0.2">
      <c r="A56" s="38"/>
      <c r="B56" s="41"/>
      <c r="C56" s="40"/>
      <c r="D56" s="40"/>
      <c r="E56" s="40"/>
      <c r="H56" s="25"/>
      <c r="I56" s="25"/>
      <c r="J56" s="25"/>
      <c r="K56" s="25"/>
    </row>
    <row r="57" spans="1:11" s="7" customFormat="1" x14ac:dyDescent="0.2">
      <c r="A57" s="38"/>
      <c r="B57" s="41"/>
      <c r="C57" s="40"/>
      <c r="D57" s="40"/>
      <c r="E57" s="40"/>
      <c r="H57" s="25"/>
      <c r="I57" s="25"/>
      <c r="J57" s="25"/>
      <c r="K57" s="25"/>
    </row>
    <row r="58" spans="1:11" s="7" customFormat="1" x14ac:dyDescent="0.2">
      <c r="A58" s="38"/>
      <c r="B58" s="41"/>
      <c r="C58" s="40"/>
      <c r="D58" s="40"/>
      <c r="E58" s="40"/>
      <c r="H58" s="25"/>
      <c r="I58" s="25"/>
      <c r="J58" s="25"/>
      <c r="K58" s="25"/>
    </row>
    <row r="59" spans="1:11" s="7" customFormat="1" x14ac:dyDescent="0.2">
      <c r="A59" s="38"/>
      <c r="B59" s="41"/>
      <c r="C59" s="40"/>
      <c r="D59" s="40"/>
      <c r="E59" s="40"/>
      <c r="H59" s="25"/>
      <c r="I59" s="25"/>
      <c r="J59" s="25"/>
      <c r="K59" s="25"/>
    </row>
    <row r="60" spans="1:11" s="7" customFormat="1" x14ac:dyDescent="0.2">
      <c r="A60" s="38"/>
      <c r="B60" s="41"/>
      <c r="C60" s="40"/>
      <c r="D60" s="40"/>
      <c r="E60" s="40"/>
      <c r="H60" s="25"/>
      <c r="I60" s="25"/>
      <c r="J60" s="25"/>
      <c r="K60" s="25"/>
    </row>
    <row r="61" spans="1:11" s="7" customFormat="1" x14ac:dyDescent="0.2">
      <c r="A61" s="38"/>
      <c r="B61" s="41"/>
      <c r="C61" s="40"/>
      <c r="D61" s="40"/>
      <c r="E61" s="40"/>
      <c r="H61" s="25"/>
      <c r="I61" s="25"/>
      <c r="J61" s="25"/>
      <c r="K61" s="25"/>
    </row>
    <row r="62" spans="1:11" s="7" customFormat="1" x14ac:dyDescent="0.2">
      <c r="A62" s="38"/>
      <c r="B62" s="41"/>
      <c r="C62" s="40"/>
      <c r="D62" s="40"/>
      <c r="E62" s="40"/>
      <c r="H62" s="25"/>
      <c r="I62" s="25"/>
      <c r="J62" s="25"/>
      <c r="K62" s="25"/>
    </row>
    <row r="63" spans="1:11" s="7" customFormat="1" x14ac:dyDescent="0.2">
      <c r="A63" s="38"/>
      <c r="B63" s="41"/>
      <c r="C63" s="40"/>
      <c r="D63" s="40"/>
      <c r="E63" s="40"/>
      <c r="H63" s="25"/>
      <c r="I63" s="25"/>
      <c r="J63" s="25"/>
      <c r="K63" s="25"/>
    </row>
    <row r="64" spans="1:11" s="7" customFormat="1" x14ac:dyDescent="0.2">
      <c r="A64" s="38"/>
      <c r="B64" s="41"/>
      <c r="C64" s="40"/>
      <c r="D64" s="40"/>
      <c r="E64" s="40"/>
      <c r="H64" s="25"/>
      <c r="I64" s="25"/>
      <c r="J64" s="25"/>
      <c r="K64" s="25"/>
    </row>
    <row r="65" spans="1:11" s="7" customFormat="1" x14ac:dyDescent="0.2">
      <c r="A65" s="38"/>
      <c r="B65" s="41"/>
      <c r="C65" s="40"/>
      <c r="D65" s="40"/>
      <c r="E65" s="40"/>
      <c r="H65" s="25"/>
      <c r="I65" s="25"/>
      <c r="J65" s="25"/>
      <c r="K65" s="25"/>
    </row>
    <row r="66" spans="1:11" s="7" customFormat="1" x14ac:dyDescent="0.2">
      <c r="A66" s="38"/>
      <c r="B66" s="41"/>
      <c r="C66" s="40"/>
      <c r="D66" s="40"/>
      <c r="E66" s="40"/>
      <c r="H66" s="25"/>
      <c r="I66" s="25"/>
      <c r="J66" s="25"/>
      <c r="K66" s="25"/>
    </row>
    <row r="67" spans="1:11" s="7" customFormat="1" x14ac:dyDescent="0.2">
      <c r="A67" s="38"/>
      <c r="B67" s="41"/>
      <c r="C67" s="40"/>
      <c r="D67" s="40"/>
      <c r="E67" s="40"/>
      <c r="H67" s="25"/>
      <c r="I67" s="25"/>
      <c r="J67" s="25"/>
      <c r="K67" s="25"/>
    </row>
    <row r="68" spans="1:11" s="7" customFormat="1" x14ac:dyDescent="0.2">
      <c r="A68" s="38"/>
      <c r="B68" s="41"/>
      <c r="C68" s="40"/>
      <c r="D68" s="40"/>
      <c r="E68" s="40"/>
      <c r="H68" s="25"/>
      <c r="I68" s="25"/>
      <c r="J68" s="25"/>
      <c r="K68" s="25"/>
    </row>
    <row r="69" spans="1:11" s="7" customFormat="1" x14ac:dyDescent="0.2">
      <c r="A69" s="38"/>
      <c r="B69" s="41"/>
      <c r="C69" s="40"/>
      <c r="D69" s="40"/>
      <c r="E69" s="40"/>
      <c r="H69" s="25"/>
      <c r="I69" s="25"/>
      <c r="J69" s="25"/>
      <c r="K69" s="25"/>
    </row>
    <row r="70" spans="1:11" s="7" customFormat="1" x14ac:dyDescent="0.2">
      <c r="A70" s="38"/>
      <c r="B70" s="41"/>
      <c r="C70" s="40"/>
      <c r="D70" s="40"/>
      <c r="E70" s="40"/>
      <c r="H70" s="25"/>
      <c r="I70" s="25"/>
      <c r="J70" s="25"/>
      <c r="K70" s="25"/>
    </row>
    <row r="71" spans="1:11" s="7" customFormat="1" x14ac:dyDescent="0.2">
      <c r="A71" s="38"/>
      <c r="B71" s="41"/>
      <c r="C71" s="40"/>
      <c r="D71" s="40"/>
      <c r="E71" s="40"/>
      <c r="H71" s="25"/>
      <c r="I71" s="25"/>
      <c r="J71" s="25"/>
      <c r="K71" s="25"/>
    </row>
    <row r="72" spans="1:11" s="7" customFormat="1" x14ac:dyDescent="0.2">
      <c r="A72" s="38"/>
      <c r="B72" s="41"/>
      <c r="C72" s="40"/>
      <c r="D72" s="40"/>
      <c r="E72" s="40"/>
      <c r="H72" s="25"/>
      <c r="I72" s="25"/>
      <c r="J72" s="25"/>
      <c r="K72" s="25"/>
    </row>
    <row r="73" spans="1:11" s="7" customFormat="1" x14ac:dyDescent="0.2">
      <c r="A73" s="38"/>
      <c r="B73" s="41"/>
      <c r="C73" s="40"/>
      <c r="D73" s="40"/>
      <c r="E73" s="40"/>
      <c r="H73" s="25"/>
      <c r="I73" s="25"/>
      <c r="J73" s="25"/>
      <c r="K73" s="25"/>
    </row>
    <row r="74" spans="1:11" s="7" customFormat="1" x14ac:dyDescent="0.2">
      <c r="A74" s="38"/>
      <c r="B74" s="41"/>
      <c r="C74" s="40"/>
      <c r="D74" s="40"/>
      <c r="E74" s="40"/>
      <c r="H74" s="25"/>
      <c r="I74" s="25"/>
      <c r="J74" s="25"/>
      <c r="K74" s="25"/>
    </row>
    <row r="75" spans="1:11" s="7" customFormat="1" x14ac:dyDescent="0.2">
      <c r="A75" s="38"/>
      <c r="B75" s="41"/>
      <c r="C75" s="40"/>
      <c r="D75" s="40"/>
      <c r="E75" s="40"/>
      <c r="H75" s="25"/>
      <c r="I75" s="25"/>
      <c r="J75" s="25"/>
      <c r="K75" s="25"/>
    </row>
    <row r="76" spans="1:11" s="7" customFormat="1" x14ac:dyDescent="0.2">
      <c r="A76" s="38"/>
      <c r="B76" s="41"/>
      <c r="C76" s="40"/>
      <c r="D76" s="40"/>
      <c r="E76" s="40"/>
      <c r="H76" s="25"/>
      <c r="I76" s="25"/>
      <c r="J76" s="25"/>
      <c r="K76" s="25"/>
    </row>
    <row r="77" spans="1:11" s="7" customFormat="1" x14ac:dyDescent="0.2">
      <c r="A77" s="38"/>
      <c r="B77" s="41"/>
      <c r="C77" s="40"/>
      <c r="D77" s="40"/>
      <c r="E77" s="40"/>
      <c r="H77" s="25"/>
      <c r="I77" s="25"/>
      <c r="J77" s="25"/>
      <c r="K77" s="25"/>
    </row>
    <row r="78" spans="1:11" s="7" customFormat="1" x14ac:dyDescent="0.2">
      <c r="A78" s="38"/>
      <c r="B78" s="41"/>
      <c r="C78" s="40"/>
      <c r="D78" s="40"/>
      <c r="E78" s="40"/>
      <c r="H78" s="25"/>
      <c r="I78" s="25"/>
      <c r="J78" s="25"/>
      <c r="K78" s="25"/>
    </row>
    <row r="79" spans="1:11" s="7" customFormat="1" x14ac:dyDescent="0.2">
      <c r="A79" s="38"/>
      <c r="B79" s="41"/>
      <c r="C79" s="40"/>
      <c r="D79" s="40"/>
      <c r="E79" s="40"/>
      <c r="H79" s="25"/>
      <c r="I79" s="25"/>
      <c r="J79" s="25"/>
      <c r="K79" s="25"/>
    </row>
    <row r="80" spans="1:11" s="7" customFormat="1" x14ac:dyDescent="0.2">
      <c r="A80" s="38"/>
      <c r="B80" s="41"/>
      <c r="C80" s="40"/>
      <c r="D80" s="40"/>
      <c r="E80" s="40"/>
      <c r="H80" s="25"/>
      <c r="I80" s="25"/>
      <c r="J80" s="25"/>
      <c r="K80" s="25"/>
    </row>
    <row r="81" spans="1:11" s="7" customFormat="1" x14ac:dyDescent="0.2">
      <c r="A81" s="38"/>
      <c r="B81" s="41"/>
      <c r="C81" s="40"/>
      <c r="D81" s="40"/>
      <c r="E81" s="40"/>
      <c r="H81" s="25"/>
      <c r="I81" s="25"/>
      <c r="J81" s="25"/>
      <c r="K81" s="25"/>
    </row>
    <row r="82" spans="1:11" s="7" customFormat="1" x14ac:dyDescent="0.2">
      <c r="A82" s="38"/>
      <c r="B82" s="41"/>
      <c r="C82" s="40"/>
      <c r="D82" s="40"/>
      <c r="E82" s="40"/>
      <c r="H82" s="25"/>
      <c r="I82" s="25"/>
      <c r="J82" s="25"/>
      <c r="K82" s="25"/>
    </row>
  </sheetData>
  <mergeCells count="1">
    <mergeCell ref="B3:C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/>
  </sheetViews>
  <sheetFormatPr defaultRowHeight="12.75" x14ac:dyDescent="0.2"/>
  <cols>
    <col min="1" max="1" width="14.140625" style="24" customWidth="1"/>
    <col min="2" max="2" width="18.140625" style="7" customWidth="1"/>
    <col min="3" max="3" width="12.85546875" style="7" customWidth="1"/>
    <col min="4" max="4" width="9.7109375" style="7" customWidth="1"/>
    <col min="5" max="5" width="13.42578125" style="7" customWidth="1"/>
    <col min="6" max="6" width="13.140625" style="7" customWidth="1"/>
    <col min="7" max="7" width="13.42578125" style="7" customWidth="1"/>
    <col min="8" max="11" width="9.140625" style="25"/>
    <col min="12" max="16384" width="9.140625" style="6"/>
  </cols>
  <sheetData>
    <row r="1" spans="1:11" s="3" customFormat="1" ht="37.5" customHeight="1" x14ac:dyDescent="0.2">
      <c r="A1" s="22" t="s">
        <v>33</v>
      </c>
      <c r="B1" s="37" t="s">
        <v>34</v>
      </c>
      <c r="C1" s="5"/>
      <c r="D1" s="5"/>
      <c r="E1" s="5"/>
      <c r="F1" s="5"/>
    </row>
    <row r="2" spans="1:11" s="5" customFormat="1" ht="30" customHeight="1" x14ac:dyDescent="0.2">
      <c r="A2" s="8" t="s">
        <v>0</v>
      </c>
      <c r="B2" s="47" t="s">
        <v>35</v>
      </c>
      <c r="C2" s="47" t="s">
        <v>36</v>
      </c>
      <c r="D2" s="47" t="s">
        <v>37</v>
      </c>
      <c r="E2" s="39"/>
      <c r="F2" s="23"/>
      <c r="G2" s="23"/>
      <c r="H2" s="26"/>
      <c r="I2" s="26"/>
      <c r="J2" s="26"/>
      <c r="K2" s="26"/>
    </row>
    <row r="3" spans="1:11" x14ac:dyDescent="0.2">
      <c r="B3" s="63" t="s">
        <v>38</v>
      </c>
      <c r="C3" s="63"/>
      <c r="D3" s="63"/>
      <c r="E3" s="28"/>
    </row>
    <row r="4" spans="1:11" x14ac:dyDescent="0.2">
      <c r="A4" s="38">
        <v>1980</v>
      </c>
      <c r="B4" s="50">
        <v>0.25293350717079532</v>
      </c>
      <c r="C4" s="50">
        <v>0.64406779661016944</v>
      </c>
      <c r="D4" s="50">
        <v>0.10299869621903521</v>
      </c>
      <c r="E4" s="29"/>
      <c r="F4" s="25"/>
      <c r="G4" s="25"/>
    </row>
    <row r="5" spans="1:11" x14ac:dyDescent="0.2">
      <c r="A5" s="38">
        <f t="shared" ref="A5:A20" si="0">A4+1</f>
        <v>1981</v>
      </c>
      <c r="B5" s="50">
        <v>0.63543441226575814</v>
      </c>
      <c r="C5" s="50">
        <v>0.29358319136854061</v>
      </c>
      <c r="D5" s="50">
        <v>7.0982396365701306E-2</v>
      </c>
      <c r="E5" s="29"/>
      <c r="G5" s="25"/>
    </row>
    <row r="6" spans="1:11" x14ac:dyDescent="0.2">
      <c r="A6" s="38">
        <f t="shared" si="0"/>
        <v>1982</v>
      </c>
      <c r="B6" s="50">
        <v>0.8098682510979075</v>
      </c>
      <c r="C6" s="50">
        <v>0.15267372771893567</v>
      </c>
      <c r="D6" s="50">
        <v>3.745802118315681E-2</v>
      </c>
      <c r="E6" s="29"/>
    </row>
    <row r="7" spans="1:11" x14ac:dyDescent="0.2">
      <c r="A7" s="38">
        <f t="shared" si="0"/>
        <v>1983</v>
      </c>
      <c r="B7" s="50">
        <v>0.80557491289198602</v>
      </c>
      <c r="C7" s="50">
        <v>0.16236933797909409</v>
      </c>
      <c r="D7" s="50">
        <v>3.2055749128919862E-2</v>
      </c>
      <c r="E7" s="29"/>
    </row>
    <row r="8" spans="1:11" x14ac:dyDescent="0.2">
      <c r="A8" s="38">
        <f t="shared" si="0"/>
        <v>1984</v>
      </c>
      <c r="B8" s="50">
        <v>0.80218889339278476</v>
      </c>
      <c r="C8" s="50">
        <v>0.16680178354276448</v>
      </c>
      <c r="D8" s="50">
        <v>3.1009323064450749E-2</v>
      </c>
      <c r="E8" s="29"/>
    </row>
    <row r="9" spans="1:11" x14ac:dyDescent="0.2">
      <c r="A9" s="38">
        <f t="shared" si="0"/>
        <v>1985</v>
      </c>
      <c r="B9" s="50">
        <v>0.85348901862663329</v>
      </c>
      <c r="C9" s="50">
        <v>0.12315818737837086</v>
      </c>
      <c r="D9" s="50">
        <v>2.3352793994995829E-2</v>
      </c>
      <c r="E9" s="29"/>
    </row>
    <row r="10" spans="1:11" x14ac:dyDescent="0.2">
      <c r="A10" s="38">
        <f t="shared" si="0"/>
        <v>1986</v>
      </c>
      <c r="B10" s="50">
        <v>0.74837310195227769</v>
      </c>
      <c r="C10" s="50">
        <v>0.23026864675454697</v>
      </c>
      <c r="D10" s="50">
        <v>2.1358251293175371E-2</v>
      </c>
      <c r="E10" s="29"/>
    </row>
    <row r="11" spans="1:11" x14ac:dyDescent="0.2">
      <c r="A11" s="38">
        <f t="shared" si="0"/>
        <v>1987</v>
      </c>
      <c r="B11" s="50">
        <v>0.76281946931466715</v>
      </c>
      <c r="C11" s="50">
        <v>0.21748331434152693</v>
      </c>
      <c r="D11" s="50">
        <v>1.9697216343805959E-2</v>
      </c>
      <c r="E11" s="29"/>
    </row>
    <row r="12" spans="1:11" x14ac:dyDescent="0.2">
      <c r="A12" s="38">
        <f t="shared" si="0"/>
        <v>1988</v>
      </c>
      <c r="B12" s="50">
        <v>0.71589365418202988</v>
      </c>
      <c r="C12" s="50">
        <v>0.25402678051620414</v>
      </c>
      <c r="D12" s="50">
        <v>3.0079565301765962E-2</v>
      </c>
      <c r="E12" s="29"/>
    </row>
    <row r="13" spans="1:11" x14ac:dyDescent="0.2">
      <c r="A13" s="38">
        <f t="shared" si="0"/>
        <v>1989</v>
      </c>
      <c r="B13" s="50">
        <v>0.79979496192149968</v>
      </c>
      <c r="C13" s="50">
        <v>0.19053895723491507</v>
      </c>
      <c r="D13" s="50">
        <v>9.6660808435852369E-3</v>
      </c>
      <c r="E13" s="29"/>
    </row>
    <row r="14" spans="1:11" x14ac:dyDescent="0.2">
      <c r="A14" s="38">
        <f t="shared" si="0"/>
        <v>1990</v>
      </c>
      <c r="B14" s="50">
        <v>0.85773678056385605</v>
      </c>
      <c r="C14" s="50">
        <v>0.13875535923086918</v>
      </c>
      <c r="D14" s="50">
        <v>3.5078602052747822E-3</v>
      </c>
      <c r="E14" s="29"/>
    </row>
    <row r="15" spans="1:11" x14ac:dyDescent="0.2">
      <c r="A15" s="38">
        <f t="shared" si="0"/>
        <v>1991</v>
      </c>
      <c r="B15" s="50">
        <v>0.85437021388962242</v>
      </c>
      <c r="C15" s="50">
        <v>0.13348296804858728</v>
      </c>
      <c r="D15" s="50">
        <v>1.2146818061790335E-2</v>
      </c>
      <c r="E15" s="29"/>
    </row>
    <row r="16" spans="1:11" x14ac:dyDescent="0.2">
      <c r="A16" s="38">
        <f t="shared" si="0"/>
        <v>1992</v>
      </c>
      <c r="B16" s="50">
        <v>0.84917825537294567</v>
      </c>
      <c r="C16" s="50">
        <v>0.14171934260429836</v>
      </c>
      <c r="D16" s="50">
        <v>9.1024020227560044E-3</v>
      </c>
      <c r="E16" s="29"/>
    </row>
    <row r="17" spans="1:5" x14ac:dyDescent="0.2">
      <c r="A17" s="38">
        <f t="shared" si="0"/>
        <v>1993</v>
      </c>
      <c r="B17" s="50">
        <v>0.87447589098532497</v>
      </c>
      <c r="C17" s="50">
        <v>0.11464884696016772</v>
      </c>
      <c r="D17" s="50">
        <v>1.0875262054507338E-2</v>
      </c>
      <c r="E17" s="29"/>
    </row>
    <row r="18" spans="1:5" x14ac:dyDescent="0.2">
      <c r="A18" s="38">
        <f t="shared" si="0"/>
        <v>1994</v>
      </c>
      <c r="B18" s="50">
        <v>0.87242368901643619</v>
      </c>
      <c r="C18" s="50">
        <v>0.12001043569006001</v>
      </c>
      <c r="D18" s="50">
        <v>7.5658752935037826E-3</v>
      </c>
      <c r="E18" s="29"/>
    </row>
    <row r="19" spans="1:5" x14ac:dyDescent="0.2">
      <c r="A19" s="38">
        <f t="shared" si="0"/>
        <v>1995</v>
      </c>
      <c r="B19" s="50">
        <v>0.87129711332408921</v>
      </c>
      <c r="C19" s="50">
        <v>0.11017269633177865</v>
      </c>
      <c r="D19" s="50">
        <v>1.8530190344132107E-2</v>
      </c>
      <c r="E19" s="29"/>
    </row>
    <row r="20" spans="1:5" x14ac:dyDescent="0.2">
      <c r="A20" s="38">
        <f t="shared" si="0"/>
        <v>1996</v>
      </c>
      <c r="B20" s="50">
        <v>0.90052446049350876</v>
      </c>
      <c r="C20" s="50">
        <v>8.236609061989511E-2</v>
      </c>
      <c r="D20" s="50">
        <v>1.7109448886596164E-2</v>
      </c>
      <c r="E20" s="29"/>
    </row>
    <row r="21" spans="1:5" x14ac:dyDescent="0.2">
      <c r="A21" s="38">
        <f t="shared" ref="A21:A36" si="1">A20+1</f>
        <v>1997</v>
      </c>
      <c r="B21" s="50">
        <v>0.90534463693328415</v>
      </c>
      <c r="C21" s="50">
        <v>7.7847401400663471E-2</v>
      </c>
      <c r="D21" s="50">
        <v>1.6807961666052341E-2</v>
      </c>
      <c r="E21" s="29"/>
    </row>
    <row r="22" spans="1:5" x14ac:dyDescent="0.2">
      <c r="A22" s="38">
        <f t="shared" si="1"/>
        <v>1998</v>
      </c>
      <c r="B22" s="50">
        <v>0.89673601832410765</v>
      </c>
      <c r="C22" s="50">
        <v>8.3890055354075205E-2</v>
      </c>
      <c r="D22" s="50">
        <v>1.9373926321817142E-2</v>
      </c>
      <c r="E22" s="29"/>
    </row>
    <row r="23" spans="1:5" x14ac:dyDescent="0.2">
      <c r="A23" s="38">
        <f t="shared" si="1"/>
        <v>1999</v>
      </c>
      <c r="B23" s="50">
        <v>0.93079412496888225</v>
      </c>
      <c r="C23" s="50">
        <v>5.2651232262882749E-2</v>
      </c>
      <c r="D23" s="50">
        <v>1.6554642768235001E-2</v>
      </c>
      <c r="E23" s="29"/>
    </row>
    <row r="24" spans="1:5" x14ac:dyDescent="0.2">
      <c r="A24" s="38">
        <f t="shared" si="1"/>
        <v>2000</v>
      </c>
      <c r="B24" s="50">
        <v>0.96751922628757869</v>
      </c>
      <c r="C24" s="50">
        <v>2.5576788627359591E-2</v>
      </c>
      <c r="D24" s="50">
        <v>6.9039850850617568E-3</v>
      </c>
      <c r="E24" s="29"/>
    </row>
    <row r="25" spans="1:5" x14ac:dyDescent="0.2">
      <c r="A25" s="38">
        <f t="shared" si="1"/>
        <v>2001</v>
      </c>
      <c r="B25" s="50">
        <v>0.96249916067951391</v>
      </c>
      <c r="C25" s="50">
        <v>3.0685556973074599E-2</v>
      </c>
      <c r="D25" s="50">
        <v>6.8152823474115359E-3</v>
      </c>
      <c r="E25" s="29"/>
    </row>
    <row r="26" spans="1:5" x14ac:dyDescent="0.2">
      <c r="A26" s="38">
        <f t="shared" si="1"/>
        <v>2002</v>
      </c>
      <c r="B26" s="50">
        <v>0.9500574052812859</v>
      </c>
      <c r="C26" s="50">
        <v>3.3362598770851626E-2</v>
      </c>
      <c r="D26" s="50">
        <v>1.6579995947862497E-2</v>
      </c>
      <c r="E26" s="29"/>
    </row>
    <row r="27" spans="1:5" x14ac:dyDescent="0.2">
      <c r="A27" s="38">
        <f t="shared" si="1"/>
        <v>2003</v>
      </c>
      <c r="B27" s="50">
        <v>0.95609689432505385</v>
      </c>
      <c r="C27" s="50">
        <v>3.1569237076770645E-2</v>
      </c>
      <c r="D27" s="50">
        <v>1.2333868598175543E-2</v>
      </c>
      <c r="E27" s="29"/>
    </row>
    <row r="28" spans="1:5" x14ac:dyDescent="0.2">
      <c r="A28" s="38">
        <f t="shared" si="1"/>
        <v>2004</v>
      </c>
      <c r="B28" s="50">
        <v>0.96436170212765959</v>
      </c>
      <c r="C28" s="50">
        <v>2.3643617021276597E-2</v>
      </c>
      <c r="D28" s="50">
        <v>1.1994680851063829E-2</v>
      </c>
      <c r="E28" s="29"/>
    </row>
    <row r="29" spans="1:5" x14ac:dyDescent="0.2">
      <c r="A29" s="38">
        <f t="shared" si="1"/>
        <v>2005</v>
      </c>
      <c r="B29" s="50">
        <v>0.97358102706612359</v>
      </c>
      <c r="C29" s="50">
        <v>1.7739540903726828E-2</v>
      </c>
      <c r="D29" s="50">
        <v>8.6794320301496058E-3</v>
      </c>
      <c r="E29" s="29"/>
    </row>
    <row r="30" spans="1:5" x14ac:dyDescent="0.2">
      <c r="A30" s="38">
        <f t="shared" si="1"/>
        <v>2006</v>
      </c>
      <c r="B30" s="50">
        <v>0.97089629266146638</v>
      </c>
      <c r="C30" s="50">
        <v>1.7732956564408875E-2</v>
      </c>
      <c r="D30" s="50">
        <v>1.1370750774124774E-2</v>
      </c>
      <c r="E30" s="29"/>
    </row>
    <row r="31" spans="1:5" x14ac:dyDescent="0.2">
      <c r="A31" s="38">
        <f t="shared" si="1"/>
        <v>2007</v>
      </c>
      <c r="B31" s="50">
        <v>0.96970577675961223</v>
      </c>
      <c r="C31" s="50">
        <v>1.8395363547774948E-2</v>
      </c>
      <c r="D31" s="50">
        <v>1.1898859692612791E-2</v>
      </c>
      <c r="E31" s="29"/>
    </row>
    <row r="32" spans="1:5" x14ac:dyDescent="0.2">
      <c r="A32" s="38">
        <f t="shared" si="1"/>
        <v>2008</v>
      </c>
      <c r="B32" s="50">
        <v>0.97126251706000521</v>
      </c>
      <c r="C32" s="50">
        <v>1.6055573446197728E-2</v>
      </c>
      <c r="D32" s="50">
        <v>1.2681909493797059E-2</v>
      </c>
      <c r="E32" s="29"/>
    </row>
    <row r="33" spans="1:5" x14ac:dyDescent="0.2">
      <c r="A33" s="38">
        <f t="shared" si="1"/>
        <v>2009</v>
      </c>
      <c r="B33" s="50">
        <v>0.93009441479728583</v>
      </c>
      <c r="C33" s="50">
        <v>2.204621737135682E-2</v>
      </c>
      <c r="D33" s="50">
        <v>4.7859367831357302E-2</v>
      </c>
      <c r="E33" s="29"/>
    </row>
    <row r="34" spans="1:5" x14ac:dyDescent="0.2">
      <c r="A34" s="38">
        <f t="shared" si="1"/>
        <v>2010</v>
      </c>
      <c r="B34" s="50">
        <v>0.94487961144982946</v>
      </c>
      <c r="C34" s="50">
        <v>1.7484757672832488E-2</v>
      </c>
      <c r="D34" s="50">
        <v>3.7635630877338018E-2</v>
      </c>
      <c r="E34" s="29"/>
    </row>
    <row r="35" spans="1:5" x14ac:dyDescent="0.2">
      <c r="A35" s="38">
        <f t="shared" si="1"/>
        <v>2011</v>
      </c>
      <c r="B35" s="50">
        <v>0.94290117988874322</v>
      </c>
      <c r="C35" s="50">
        <v>1.3995677284484287E-2</v>
      </c>
      <c r="D35" s="50">
        <v>4.3103142826772488E-2</v>
      </c>
      <c r="E35" s="29"/>
    </row>
    <row r="36" spans="1:5" x14ac:dyDescent="0.2">
      <c r="A36" s="38">
        <f t="shared" si="1"/>
        <v>2012</v>
      </c>
      <c r="B36" s="50">
        <v>0.93694059493335691</v>
      </c>
      <c r="C36" s="50">
        <v>1.7724424044487597E-2</v>
      </c>
      <c r="D36" s="50">
        <v>4.5334981022155531E-2</v>
      </c>
      <c r="E36" s="29"/>
    </row>
    <row r="37" spans="1:5" x14ac:dyDescent="0.2">
      <c r="A37" s="38">
        <f>A36+1</f>
        <v>2013</v>
      </c>
      <c r="B37" s="50">
        <v>0.94466494954186553</v>
      </c>
      <c r="C37" s="50">
        <v>1.8620951737533253E-2</v>
      </c>
      <c r="D37" s="50">
        <v>3.6714098720601274E-2</v>
      </c>
      <c r="E37" s="29"/>
    </row>
    <row r="38" spans="1:5" x14ac:dyDescent="0.2">
      <c r="A38" s="38"/>
      <c r="B38" s="50"/>
      <c r="C38" s="50"/>
      <c r="D38" s="50"/>
      <c r="E38" s="29"/>
    </row>
    <row r="39" spans="1:5" x14ac:dyDescent="0.2">
      <c r="A39" s="38"/>
      <c r="E39" s="29"/>
    </row>
    <row r="40" spans="1:5" x14ac:dyDescent="0.2">
      <c r="A40" s="38"/>
      <c r="B40" s="41"/>
      <c r="C40" s="40"/>
      <c r="D40" s="40"/>
      <c r="E40" s="40"/>
    </row>
    <row r="41" spans="1:5" x14ac:dyDescent="0.2">
      <c r="A41" s="38"/>
      <c r="B41" s="41"/>
      <c r="C41" s="40"/>
      <c r="D41" s="40"/>
      <c r="E41" s="40"/>
    </row>
    <row r="42" spans="1:5" x14ac:dyDescent="0.2">
      <c r="A42" s="38"/>
      <c r="B42" s="41"/>
      <c r="C42" s="40"/>
      <c r="D42" s="40"/>
      <c r="E42" s="40"/>
    </row>
    <row r="43" spans="1:5" x14ac:dyDescent="0.2">
      <c r="A43" s="38"/>
      <c r="B43" s="41"/>
      <c r="C43" s="40"/>
      <c r="D43" s="40"/>
      <c r="E43" s="40"/>
    </row>
    <row r="44" spans="1:5" x14ac:dyDescent="0.2">
      <c r="A44" s="38"/>
      <c r="B44" s="41"/>
      <c r="C44" s="40"/>
      <c r="D44" s="40"/>
      <c r="E44" s="40"/>
    </row>
    <row r="45" spans="1:5" x14ac:dyDescent="0.2">
      <c r="A45" s="38"/>
      <c r="B45" s="41"/>
      <c r="C45" s="40"/>
      <c r="D45" s="40"/>
      <c r="E45" s="40"/>
    </row>
    <row r="46" spans="1:5" x14ac:dyDescent="0.2">
      <c r="A46" s="38"/>
      <c r="B46" s="41"/>
      <c r="C46" s="40"/>
      <c r="D46" s="40"/>
      <c r="E46" s="40"/>
    </row>
    <row r="47" spans="1:5" x14ac:dyDescent="0.2">
      <c r="A47" s="38"/>
      <c r="B47" s="41"/>
      <c r="C47" s="40"/>
      <c r="D47" s="40"/>
      <c r="E47" s="40"/>
    </row>
    <row r="48" spans="1:5" x14ac:dyDescent="0.2">
      <c r="A48" s="38"/>
      <c r="B48" s="41"/>
      <c r="C48" s="40"/>
      <c r="D48" s="40"/>
      <c r="E48" s="40"/>
    </row>
    <row r="49" spans="1:5" x14ac:dyDescent="0.2">
      <c r="A49" s="38"/>
      <c r="B49" s="41"/>
      <c r="C49" s="40"/>
      <c r="D49" s="40"/>
      <c r="E49" s="40"/>
    </row>
    <row r="50" spans="1:5" x14ac:dyDescent="0.2">
      <c r="A50" s="38"/>
      <c r="B50" s="41"/>
      <c r="C50" s="40"/>
      <c r="D50" s="40"/>
      <c r="E50" s="40"/>
    </row>
    <row r="51" spans="1:5" x14ac:dyDescent="0.2">
      <c r="A51" s="38"/>
      <c r="B51" s="41"/>
      <c r="C51" s="40"/>
      <c r="D51" s="40"/>
      <c r="E51" s="40"/>
    </row>
    <row r="52" spans="1:5" x14ac:dyDescent="0.2">
      <c r="A52" s="38"/>
      <c r="B52" s="41"/>
      <c r="C52" s="40"/>
      <c r="D52" s="40"/>
      <c r="E52" s="40"/>
    </row>
    <row r="53" spans="1:5" x14ac:dyDescent="0.2">
      <c r="A53" s="38"/>
      <c r="B53" s="41"/>
      <c r="C53" s="40"/>
      <c r="D53" s="40"/>
      <c r="E53" s="40"/>
    </row>
    <row r="54" spans="1:5" x14ac:dyDescent="0.2">
      <c r="A54" s="38"/>
      <c r="B54" s="41"/>
      <c r="C54" s="40"/>
      <c r="D54" s="40"/>
      <c r="E54" s="40"/>
    </row>
    <row r="55" spans="1:5" x14ac:dyDescent="0.2">
      <c r="A55" s="38"/>
      <c r="B55" s="41"/>
      <c r="C55" s="40"/>
      <c r="D55" s="40"/>
      <c r="E55" s="40"/>
    </row>
    <row r="56" spans="1:5" x14ac:dyDescent="0.2">
      <c r="A56" s="38"/>
      <c r="B56" s="41"/>
      <c r="C56" s="40"/>
      <c r="D56" s="40"/>
      <c r="E56" s="40"/>
    </row>
    <row r="57" spans="1:5" x14ac:dyDescent="0.2">
      <c r="A57" s="38"/>
      <c r="B57" s="41"/>
      <c r="C57" s="40"/>
      <c r="D57" s="40"/>
      <c r="E57" s="40"/>
    </row>
    <row r="58" spans="1:5" x14ac:dyDescent="0.2">
      <c r="A58" s="38"/>
      <c r="B58" s="41"/>
      <c r="C58" s="40"/>
      <c r="D58" s="40"/>
      <c r="E58" s="40"/>
    </row>
    <row r="59" spans="1:5" x14ac:dyDescent="0.2">
      <c r="A59" s="38"/>
      <c r="B59" s="41"/>
      <c r="C59" s="40"/>
      <c r="D59" s="40"/>
      <c r="E59" s="40"/>
    </row>
    <row r="60" spans="1:5" x14ac:dyDescent="0.2">
      <c r="A60" s="38"/>
      <c r="B60" s="41"/>
      <c r="C60" s="40"/>
      <c r="D60" s="40"/>
      <c r="E60" s="40"/>
    </row>
    <row r="61" spans="1:5" x14ac:dyDescent="0.2">
      <c r="A61" s="38"/>
      <c r="B61" s="41"/>
      <c r="C61" s="40"/>
      <c r="D61" s="40"/>
      <c r="E61" s="40"/>
    </row>
    <row r="62" spans="1:5" x14ac:dyDescent="0.2">
      <c r="A62" s="38"/>
      <c r="B62" s="41"/>
      <c r="C62" s="40"/>
      <c r="D62" s="40"/>
      <c r="E62" s="40"/>
    </row>
    <row r="63" spans="1:5" x14ac:dyDescent="0.2">
      <c r="A63" s="38"/>
      <c r="B63" s="41"/>
      <c r="C63" s="40"/>
      <c r="D63" s="40"/>
      <c r="E63" s="40"/>
    </row>
    <row r="64" spans="1:5" x14ac:dyDescent="0.2">
      <c r="A64" s="38"/>
      <c r="B64" s="41"/>
      <c r="C64" s="40"/>
      <c r="D64" s="40"/>
      <c r="E64" s="40"/>
    </row>
    <row r="65" spans="1:5" x14ac:dyDescent="0.2">
      <c r="A65" s="38"/>
      <c r="B65" s="41"/>
      <c r="C65" s="40"/>
      <c r="D65" s="40"/>
      <c r="E65" s="40"/>
    </row>
    <row r="66" spans="1:5" x14ac:dyDescent="0.2">
      <c r="A66" s="38"/>
      <c r="B66" s="41"/>
      <c r="C66" s="40"/>
      <c r="D66" s="40"/>
      <c r="E66" s="40"/>
    </row>
    <row r="67" spans="1:5" x14ac:dyDescent="0.2">
      <c r="A67" s="38"/>
      <c r="B67" s="41"/>
      <c r="C67" s="40"/>
      <c r="D67" s="40"/>
      <c r="E67" s="40"/>
    </row>
    <row r="68" spans="1:5" x14ac:dyDescent="0.2">
      <c r="A68" s="38"/>
      <c r="B68" s="41"/>
      <c r="C68" s="40"/>
      <c r="D68" s="40"/>
      <c r="E68" s="40"/>
    </row>
    <row r="69" spans="1:5" x14ac:dyDescent="0.2">
      <c r="A69" s="38"/>
      <c r="B69" s="41"/>
      <c r="C69" s="40"/>
      <c r="D69" s="40"/>
      <c r="E69" s="40"/>
    </row>
    <row r="70" spans="1:5" x14ac:dyDescent="0.2">
      <c r="A70" s="38"/>
      <c r="B70" s="41"/>
      <c r="C70" s="40"/>
      <c r="D70" s="40"/>
      <c r="E70" s="40"/>
    </row>
    <row r="71" spans="1:5" x14ac:dyDescent="0.2">
      <c r="A71" s="38"/>
      <c r="B71" s="41"/>
      <c r="C71" s="40"/>
      <c r="D71" s="40"/>
      <c r="E71" s="40"/>
    </row>
    <row r="72" spans="1:5" x14ac:dyDescent="0.2">
      <c r="A72" s="38"/>
      <c r="B72" s="41"/>
      <c r="C72" s="40"/>
      <c r="D72" s="40"/>
      <c r="E72" s="40"/>
    </row>
    <row r="73" spans="1:5" x14ac:dyDescent="0.2">
      <c r="A73" s="38"/>
      <c r="B73" s="41"/>
      <c r="C73" s="40"/>
      <c r="D73" s="40"/>
      <c r="E73" s="40"/>
    </row>
    <row r="74" spans="1:5" x14ac:dyDescent="0.2">
      <c r="A74" s="38"/>
      <c r="B74" s="41"/>
      <c r="C74" s="40"/>
      <c r="D74" s="40"/>
      <c r="E74" s="40"/>
    </row>
    <row r="75" spans="1:5" x14ac:dyDescent="0.2">
      <c r="A75" s="38"/>
      <c r="B75" s="41"/>
      <c r="C75" s="40"/>
      <c r="D75" s="40"/>
      <c r="E75" s="40"/>
    </row>
    <row r="76" spans="1:5" x14ac:dyDescent="0.2">
      <c r="A76" s="38"/>
      <c r="B76" s="41"/>
      <c r="C76" s="40"/>
      <c r="D76" s="40"/>
      <c r="E76" s="40"/>
    </row>
    <row r="77" spans="1:5" x14ac:dyDescent="0.2">
      <c r="A77" s="38"/>
      <c r="B77" s="41"/>
      <c r="C77" s="40"/>
      <c r="D77" s="40"/>
      <c r="E77" s="40"/>
    </row>
    <row r="78" spans="1:5" x14ac:dyDescent="0.2">
      <c r="A78" s="38"/>
      <c r="B78" s="41"/>
      <c r="C78" s="40"/>
      <c r="D78" s="40"/>
      <c r="E78" s="40"/>
    </row>
    <row r="79" spans="1:5" x14ac:dyDescent="0.2">
      <c r="A79" s="38"/>
      <c r="B79" s="41"/>
      <c r="C79" s="40"/>
      <c r="D79" s="40"/>
      <c r="E79" s="40"/>
    </row>
    <row r="80" spans="1:5" x14ac:dyDescent="0.2">
      <c r="A80" s="38"/>
      <c r="B80" s="41"/>
      <c r="C80" s="40"/>
      <c r="D80" s="40"/>
      <c r="E80" s="40"/>
    </row>
    <row r="81" spans="1:5" x14ac:dyDescent="0.2">
      <c r="A81" s="38"/>
      <c r="B81" s="41"/>
      <c r="C81" s="40"/>
      <c r="D81" s="40"/>
      <c r="E81" s="40"/>
    </row>
    <row r="82" spans="1:5" x14ac:dyDescent="0.2">
      <c r="A82" s="38"/>
      <c r="B82" s="41"/>
      <c r="C82" s="40"/>
      <c r="D82" s="40"/>
      <c r="E82" s="40"/>
    </row>
    <row r="83" spans="1:5" x14ac:dyDescent="0.2">
      <c r="A83" s="38"/>
      <c r="B83" s="41"/>
      <c r="C83" s="40"/>
      <c r="D83" s="40"/>
      <c r="E83" s="40"/>
    </row>
    <row r="84" spans="1:5" x14ac:dyDescent="0.2">
      <c r="A84" s="38"/>
      <c r="B84" s="41"/>
      <c r="C84" s="40"/>
      <c r="D84" s="40"/>
      <c r="E84" s="40"/>
    </row>
    <row r="85" spans="1:5" x14ac:dyDescent="0.2">
      <c r="A85" s="38"/>
      <c r="B85" s="41"/>
      <c r="C85" s="40"/>
      <c r="D85" s="40"/>
      <c r="E85" s="40"/>
    </row>
    <row r="86" spans="1:5" x14ac:dyDescent="0.2">
      <c r="A86" s="38"/>
      <c r="B86" s="41"/>
      <c r="C86" s="40"/>
      <c r="D86" s="40"/>
      <c r="E86" s="40"/>
    </row>
    <row r="87" spans="1:5" x14ac:dyDescent="0.2">
      <c r="A87" s="38"/>
      <c r="B87" s="41"/>
      <c r="C87" s="40"/>
      <c r="D87" s="40"/>
      <c r="E87" s="40"/>
    </row>
    <row r="88" spans="1:5" x14ac:dyDescent="0.2">
      <c r="A88" s="38"/>
      <c r="B88" s="41"/>
      <c r="C88" s="40"/>
      <c r="D88" s="40"/>
      <c r="E88" s="40"/>
    </row>
    <row r="89" spans="1:5" x14ac:dyDescent="0.2">
      <c r="A89" s="38"/>
      <c r="B89" s="41"/>
      <c r="C89" s="40"/>
      <c r="D89" s="40"/>
      <c r="E89" s="40"/>
    </row>
    <row r="90" spans="1:5" x14ac:dyDescent="0.2">
      <c r="A90" s="38"/>
      <c r="B90" s="41"/>
      <c r="C90" s="40"/>
      <c r="D90" s="40"/>
      <c r="E90" s="40"/>
    </row>
    <row r="91" spans="1:5" x14ac:dyDescent="0.2">
      <c r="A91" s="38"/>
      <c r="B91" s="41"/>
      <c r="C91" s="40"/>
      <c r="D91" s="40"/>
      <c r="E91" s="40"/>
    </row>
    <row r="92" spans="1:5" x14ac:dyDescent="0.2">
      <c r="A92" s="38"/>
      <c r="B92" s="41"/>
      <c r="C92" s="40"/>
      <c r="D92" s="40"/>
      <c r="E92" s="40"/>
    </row>
  </sheetData>
  <mergeCells count="1">
    <mergeCell ref="B3:D3"/>
  </mergeCells>
  <hyperlinks>
    <hyperlink ref="A2" location="Indhold!A1" display="Indhold!A1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Indhold</vt:lpstr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  <vt:lpstr>Ark21</vt:lpstr>
      <vt:lpstr>Ark22</vt:lpstr>
      <vt:lpstr>Ark23</vt:lpstr>
      <vt:lpstr>Ark24</vt:lpstr>
      <vt:lpstr>Ark25</vt:lpstr>
    </vt:vector>
  </TitlesOfParts>
  <Company>Det Økonomiske Råd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lan-dors</dc:creator>
  <cp:lastModifiedBy>Nora Vågnes Traaholt (DØRS)</cp:lastModifiedBy>
  <dcterms:created xsi:type="dcterms:W3CDTF">2011-12-06T15:55:35Z</dcterms:created>
  <dcterms:modified xsi:type="dcterms:W3CDTF">2017-02-27T08:16:03Z</dcterms:modified>
</cp:coreProperties>
</file>