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6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64011"/>
  <mc:AlternateContent xmlns:mc="http://schemas.openxmlformats.org/markup-compatibility/2006">
    <mc:Choice Requires="x15">
      <x15ac:absPath xmlns:x15ac="http://schemas.microsoft.com/office/spreadsheetml/2010/11/ac" url="N:\Rapport\F24\Arv\FIGTAB\"/>
    </mc:Choice>
  </mc:AlternateContent>
  <bookViews>
    <workbookView xWindow="0" yWindow="0" windowWidth="28800" windowHeight="12000" tabRatio="895"/>
  </bookViews>
  <sheets>
    <sheet name="Indhold" sheetId="63" r:id="rId1"/>
    <sheet name="Figur III.1" sheetId="22" r:id="rId2"/>
    <sheet name="Figur III.2" sheetId="36" r:id="rId3"/>
    <sheet name="Figur III.3" sheetId="37" r:id="rId4"/>
    <sheet name="Figur III.4" sheetId="38" r:id="rId5"/>
    <sheet name="Figur III.5" sheetId="39" r:id="rId6"/>
    <sheet name="Figur III.6a" sheetId="41" r:id="rId7"/>
    <sheet name="Figur III.6b" sheetId="52" r:id="rId8"/>
    <sheet name="Figur III.7" sheetId="43" r:id="rId9"/>
    <sheet name="Figur III.8" sheetId="44" r:id="rId10"/>
    <sheet name="Figur III.9a" sheetId="47" r:id="rId11"/>
    <sheet name="Figur III.9b" sheetId="49" r:id="rId12"/>
    <sheet name="Figur III.10a" sheetId="55" r:id="rId13"/>
    <sheet name="Figur III.10b" sheetId="56" r:id="rId14"/>
    <sheet name="Figur III.11a" sheetId="51" r:id="rId15"/>
    <sheet name="Figur III.11b" sheetId="54" r:id="rId16"/>
    <sheet name="Figur III.12" sheetId="60" r:id="rId17"/>
    <sheet name="Figur III.13a" sheetId="62" r:id="rId18"/>
    <sheet name="Figur III.13b" sheetId="61" r:id="rId19"/>
    <sheet name="Figur III.14" sheetId="65" r:id="rId20"/>
  </sheet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" i="22" l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C6" i="65" l="1"/>
  <c r="C5" i="65"/>
</calcChain>
</file>

<file path=xl/sharedStrings.xml><?xml version="1.0" encoding="utf-8"?>
<sst xmlns="http://schemas.openxmlformats.org/spreadsheetml/2006/main" count="395" uniqueCount="220">
  <si>
    <t>Retur til forside</t>
  </si>
  <si>
    <t>Figur III.1</t>
  </si>
  <si>
    <t xml:space="preserve"> Nettoformue</t>
  </si>
  <si>
    <t xml:space="preserve"> Reale aktiver</t>
  </si>
  <si>
    <t xml:space="preserve"> Finansielle aktiver</t>
  </si>
  <si>
    <t xml:space="preserve"> Pensionsformue</t>
  </si>
  <si>
    <t>Gæld</t>
  </si>
  <si>
    <t>Mia kr.</t>
  </si>
  <si>
    <t>Figur III.2</t>
  </si>
  <si>
    <t>Figur III.3</t>
  </si>
  <si>
    <t>Nettoformue</t>
  </si>
  <si>
    <t>Skiftet</t>
  </si>
  <si>
    <t>Efter boafgift</t>
  </si>
  <si>
    <t>Børn og ægtefælle</t>
  </si>
  <si>
    <t>Afdødes formue</t>
  </si>
  <si>
    <t>Gennemsnitsarv</t>
  </si>
  <si>
    <t>&lt;50</t>
  </si>
  <si>
    <t>50-75</t>
  </si>
  <si>
    <t>75-90</t>
  </si>
  <si>
    <t>90&lt;</t>
  </si>
  <si>
    <t>Kommunekode</t>
  </si>
  <si>
    <t>Gennemsnitsformue</t>
  </si>
  <si>
    <t>Figur III.5</t>
  </si>
  <si>
    <t>Figur III.7</t>
  </si>
  <si>
    <t>andel</t>
  </si>
  <si>
    <t>Figur III.8</t>
  </si>
  <si>
    <t>Eventår</t>
  </si>
  <si>
    <t>Effekt</t>
  </si>
  <si>
    <t>Figur III.9a</t>
  </si>
  <si>
    <t>Figur III.9b</t>
  </si>
  <si>
    <t>Alle</t>
  </si>
  <si>
    <t>Under 100.000</t>
  </si>
  <si>
    <t>Over 600.000</t>
  </si>
  <si>
    <t>Uventet arv</t>
  </si>
  <si>
    <t>Figur III.6a</t>
  </si>
  <si>
    <t>Figur III.6b</t>
  </si>
  <si>
    <t>Figur III.10a</t>
  </si>
  <si>
    <t>Figur III.11a</t>
  </si>
  <si>
    <t>Figur III.11b</t>
  </si>
  <si>
    <t>Figur III.10b</t>
  </si>
  <si>
    <t>Figur III.12</t>
  </si>
  <si>
    <t>Under 45 år</t>
  </si>
  <si>
    <t>45-55 år</t>
  </si>
  <si>
    <t>55-60 år</t>
  </si>
  <si>
    <t>Over 60 år</t>
  </si>
  <si>
    <t>Mænd</t>
  </si>
  <si>
    <t>Kvinder</t>
  </si>
  <si>
    <t>Gennemsnitseffekt</t>
  </si>
  <si>
    <t>Figur III.13a</t>
  </si>
  <si>
    <t>Figur III.13b</t>
  </si>
  <si>
    <t>Figur III.14</t>
  </si>
  <si>
    <t>Time</t>
  </si>
  <si>
    <t>Estimeret effekt</t>
  </si>
  <si>
    <t>Justeret effekt</t>
  </si>
  <si>
    <t>Personfradrag</t>
  </si>
  <si>
    <t xml:space="preserve"> Potentielt bo</t>
  </si>
  <si>
    <t>Kildeangivelser til data og eventuelle forklarende anmærkninger til figurer og tabeller findes i rapporten.</t>
  </si>
  <si>
    <t>Dansk Økonomi: Forårsrapport 2024</t>
  </si>
  <si>
    <t>Kapitel III: Arv og arbejdsudbud</t>
  </si>
  <si>
    <t>Nummer</t>
  </si>
  <si>
    <t>Titel</t>
  </si>
  <si>
    <t>Afsnit 3</t>
  </si>
  <si>
    <t>Afsnit 5</t>
  </si>
  <si>
    <t>Afsnit 6</t>
  </si>
  <si>
    <t>Afsnit 2</t>
  </si>
  <si>
    <t>III.1</t>
  </si>
  <si>
    <t>III.2</t>
  </si>
  <si>
    <t>III.3</t>
  </si>
  <si>
    <t>Arv i Danmark</t>
  </si>
  <si>
    <t>Afdødes formuer som andel af NNI</t>
  </si>
  <si>
    <t>Afdødes nettoformue i 2021</t>
  </si>
  <si>
    <t>Dekomponering af afdødes formue</t>
  </si>
  <si>
    <t>III.4</t>
  </si>
  <si>
    <t>III.5</t>
  </si>
  <si>
    <t>III.7</t>
  </si>
  <si>
    <t>III.8</t>
  </si>
  <si>
    <t>Fordeling af arv</t>
  </si>
  <si>
    <t>Aldersfordeling</t>
  </si>
  <si>
    <t>Arv på tværs af formuedeciler</t>
  </si>
  <si>
    <t>Arv på tværs af indkomstdeciler</t>
  </si>
  <si>
    <t>III.6a</t>
  </si>
  <si>
    <t>III.6b</t>
  </si>
  <si>
    <t>Geografisk fordeling af nettoformue</t>
  </si>
  <si>
    <t>Geografisk fordeling af arv</t>
  </si>
  <si>
    <t>Arbejdsudbudseffekter af arv</t>
  </si>
  <si>
    <t>III,9a</t>
  </si>
  <si>
    <t>III.9b</t>
  </si>
  <si>
    <t>Effekt af arv på lønindkomst</t>
  </si>
  <si>
    <t>III.10a</t>
  </si>
  <si>
    <t>III.10b</t>
  </si>
  <si>
    <t>Effekt af arv på beskæftigelse</t>
  </si>
  <si>
    <t>III.11b</t>
  </si>
  <si>
    <t>III.11a</t>
  </si>
  <si>
    <t>Effekt af arv på arbejdstimer</t>
  </si>
  <si>
    <t>III.12</t>
  </si>
  <si>
    <t>Effekt af arv over 600.000 kr. på lønindkomst</t>
  </si>
  <si>
    <t>Effekt af arv over 600.000 kr på beskæftigesle</t>
  </si>
  <si>
    <t>Effekt af arv over 600.000 kr på arbejdstimer</t>
  </si>
  <si>
    <t>III.13b</t>
  </si>
  <si>
    <t>III.13a</t>
  </si>
  <si>
    <t>III.14</t>
  </si>
  <si>
    <t>Boafgift og personfradrag</t>
  </si>
  <si>
    <t>Arbejdsudbudseffekter af boafgiften</t>
  </si>
  <si>
    <t>Årstal</t>
  </si>
  <si>
    <t>Pct. af NNI</t>
  </si>
  <si>
    <t>Ader</t>
  </si>
  <si>
    <t>Andel</t>
  </si>
  <si>
    <t>Alle (andel)</t>
  </si>
  <si>
    <t>Personer der mister deres sidst forældre (andel)</t>
  </si>
  <si>
    <t>Figur III.4</t>
  </si>
  <si>
    <t>Percentiler</t>
  </si>
  <si>
    <t>Genemsnitsarv (1.000 kr.)</t>
  </si>
  <si>
    <t>København</t>
  </si>
  <si>
    <t>Frederiksberg</t>
  </si>
  <si>
    <t>Ballerup</t>
  </si>
  <si>
    <t>Brøndby</t>
  </si>
  <si>
    <t>Dragør</t>
  </si>
  <si>
    <t>Gentofte</t>
  </si>
  <si>
    <t>Gladsaxe</t>
  </si>
  <si>
    <t>Glostrup</t>
  </si>
  <si>
    <t>Herlev</t>
  </si>
  <si>
    <t>Albertslund</t>
  </si>
  <si>
    <t>Hvidovre</t>
  </si>
  <si>
    <t>Høje-Taastrup</t>
  </si>
  <si>
    <t>Lyngby-Taarbæk</t>
  </si>
  <si>
    <t>Rødovre</t>
  </si>
  <si>
    <t>Ishøj</t>
  </si>
  <si>
    <t>Tårnby</t>
  </si>
  <si>
    <t>Vallensbæk</t>
  </si>
  <si>
    <t>Furesø</t>
  </si>
  <si>
    <t>Allerød</t>
  </si>
  <si>
    <t>Fredensborg</t>
  </si>
  <si>
    <t>Helsingør</t>
  </si>
  <si>
    <t>Hillerød</t>
  </si>
  <si>
    <t>Hørsholm</t>
  </si>
  <si>
    <t>Rudersdal</t>
  </si>
  <si>
    <t>Egedal</t>
  </si>
  <si>
    <t>Frederikssund</t>
  </si>
  <si>
    <t>Greve</t>
  </si>
  <si>
    <t>Køge</t>
  </si>
  <si>
    <t>Halsnæs</t>
  </si>
  <si>
    <t>Roskilde</t>
  </si>
  <si>
    <t>Solrød</t>
  </si>
  <si>
    <t>Gribskov</t>
  </si>
  <si>
    <t>Odsherred</t>
  </si>
  <si>
    <t>Holbæk</t>
  </si>
  <si>
    <t>Faxe</t>
  </si>
  <si>
    <t>Kalundborg</t>
  </si>
  <si>
    <t>Ringsted</t>
  </si>
  <si>
    <t>Slagelse</t>
  </si>
  <si>
    <t>Stevns</t>
  </si>
  <si>
    <t>Sorø</t>
  </si>
  <si>
    <t>Lejre</t>
  </si>
  <si>
    <t>Lolland</t>
  </si>
  <si>
    <t>Næstved</t>
  </si>
  <si>
    <t>Guldborgsund</t>
  </si>
  <si>
    <t>Vordingborg</t>
  </si>
  <si>
    <t>Bornholm</t>
  </si>
  <si>
    <t>Middelfart</t>
  </si>
  <si>
    <t>Assens</t>
  </si>
  <si>
    <t>Faaborg-Midtfyn</t>
  </si>
  <si>
    <t>Kerteminde</t>
  </si>
  <si>
    <t>Nyborg</t>
  </si>
  <si>
    <t>Odense</t>
  </si>
  <si>
    <t>Svendborg</t>
  </si>
  <si>
    <t>Nordfyns</t>
  </si>
  <si>
    <t>Langeland</t>
  </si>
  <si>
    <t>Ærø</t>
  </si>
  <si>
    <t>Haderslev</t>
  </si>
  <si>
    <t>Billund</t>
  </si>
  <si>
    <t>Sønderborg</t>
  </si>
  <si>
    <t>Tønder</t>
  </si>
  <si>
    <t>Esbjerg</t>
  </si>
  <si>
    <t>Fanø</t>
  </si>
  <si>
    <t>Varde</t>
  </si>
  <si>
    <t>Vejen</t>
  </si>
  <si>
    <t>Aabenraa</t>
  </si>
  <si>
    <t>Fredericia</t>
  </si>
  <si>
    <t>Horsens</t>
  </si>
  <si>
    <t>Kolding</t>
  </si>
  <si>
    <t>Vejle</t>
  </si>
  <si>
    <t>Herning</t>
  </si>
  <si>
    <t>Holstebro</t>
  </si>
  <si>
    <t>Lemvig</t>
  </si>
  <si>
    <t>Struer</t>
  </si>
  <si>
    <t>Syddjurs</t>
  </si>
  <si>
    <t>Norddjurs</t>
  </si>
  <si>
    <t>Favrskov</t>
  </si>
  <si>
    <t>Odder</t>
  </si>
  <si>
    <t>Randers</t>
  </si>
  <si>
    <t>Silkeborg</t>
  </si>
  <si>
    <t>Samsø</t>
  </si>
  <si>
    <t>Skanderborg</t>
  </si>
  <si>
    <t>Aarhus</t>
  </si>
  <si>
    <t>Ikast-Brande</t>
  </si>
  <si>
    <t>Ringkøbing-Skjern</t>
  </si>
  <si>
    <t>Hedensted</t>
  </si>
  <si>
    <t>Morsø</t>
  </si>
  <si>
    <t>Skive</t>
  </si>
  <si>
    <t>Thisted</t>
  </si>
  <si>
    <t>Viborg</t>
  </si>
  <si>
    <t>Brønderslev</t>
  </si>
  <si>
    <t>Frederikshavn</t>
  </si>
  <si>
    <t>Vesthimmerlands</t>
  </si>
  <si>
    <t>Læsø</t>
  </si>
  <si>
    <t>Rebild</t>
  </si>
  <si>
    <t>Mariagerfjord</t>
  </si>
  <si>
    <t>Jammerbugt</t>
  </si>
  <si>
    <t>Aalborg</t>
  </si>
  <si>
    <t>Hjørring</t>
  </si>
  <si>
    <t>Kommune</t>
  </si>
  <si>
    <t>Arv (1.000 kr)</t>
  </si>
  <si>
    <t>Nettoormue (1.000 kr.)</t>
  </si>
  <si>
    <t>Arv (1.000 kr.)</t>
  </si>
  <si>
    <t>Disponibel indkomst (1.000 kr.)</t>
  </si>
  <si>
    <t>Kofidensinterval</t>
  </si>
  <si>
    <t>Effekt (pct.)</t>
  </si>
  <si>
    <t>Konfidens</t>
  </si>
  <si>
    <t>Gns effekt (pct.)</t>
  </si>
  <si>
    <t>Deltagelses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</si>
</sst>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#,##0\ &quot;kr.&quot;;[Red]\-#,##0\ &quot;kr.&quot;"/>
    <numFmt numFmtId="43" formatCode="_-* #,##0.00_-;\-* #,##0.00_-;_-* &quot;-&quot;??_-;_-@_-"/>
    <numFmt numFmtId="164" formatCode="0.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rgb="FFADAFB0"/>
      <name val="Arial"/>
      <family val="2"/>
    </font>
    <font>
      <b/>
      <sz val="11"/>
      <color theme="1"/>
      <name val="Arial"/>
      <family val="2"/>
    </font>
    <font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u/>
      <sz val="11"/>
      <name val="Arial"/>
      <family val="2"/>
    </font>
    <font>
      <b/>
      <sz val="20"/>
      <color theme="1"/>
      <name val="Arial"/>
      <family val="2"/>
    </font>
    <font>
      <b/>
      <sz val="10"/>
      <color theme="1"/>
      <name val="Arial"/>
      <family val="2"/>
    </font>
    <font>
      <i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DEDED"/>
        <bgColor indexed="64"/>
      </patternFill>
    </fill>
    <fill>
      <patternFill patternType="solid">
        <fgColor rgb="FFA3A3A3"/>
        <bgColor indexed="64"/>
      </patternFill>
    </fill>
    <fill>
      <patternFill patternType="solid">
        <fgColor theme="0"/>
        <bgColor theme="0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5" fillId="4" borderId="0"/>
    <xf numFmtId="0" fontId="6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2" fillId="0" borderId="0"/>
  </cellStyleXfs>
  <cellXfs count="36">
    <xf numFmtId="0" fontId="0" fillId="0" borderId="0" xfId="0"/>
    <xf numFmtId="0" fontId="1" fillId="2" borderId="0" xfId="0" applyFont="1" applyFill="1"/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2" borderId="0" xfId="0" applyFont="1" applyFill="1"/>
    <xf numFmtId="2" fontId="1" fillId="2" borderId="0" xfId="0" applyNumberFormat="1" applyFont="1" applyFill="1"/>
    <xf numFmtId="1" fontId="1" fillId="2" borderId="0" xfId="0" applyNumberFormat="1" applyFont="1" applyFill="1"/>
    <xf numFmtId="0" fontId="4" fillId="2" borderId="0" xfId="0" applyFont="1" applyFill="1"/>
    <xf numFmtId="164" fontId="1" fillId="2" borderId="0" xfId="0" applyNumberFormat="1" applyFont="1" applyFill="1"/>
    <xf numFmtId="0" fontId="7" fillId="3" borderId="0" xfId="2" applyFont="1" applyFill="1" applyAlignment="1">
      <alignment horizontal="center" vertical="center"/>
    </xf>
    <xf numFmtId="0" fontId="8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0" fillId="2" borderId="0" xfId="0" applyFill="1"/>
    <xf numFmtId="2" fontId="0" fillId="2" borderId="0" xfId="0" applyNumberFormat="1" applyFill="1"/>
    <xf numFmtId="0" fontId="4" fillId="3" borderId="0" xfId="0" applyFont="1" applyFill="1" applyAlignment="1">
      <alignment horizontal="left" vertical="center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2" borderId="4" xfId="0" applyFont="1" applyFill="1" applyBorder="1"/>
    <xf numFmtId="0" fontId="1" fillId="2" borderId="5" xfId="2" applyFont="1" applyFill="1" applyBorder="1"/>
    <xf numFmtId="0" fontId="1" fillId="2" borderId="6" xfId="0" applyFont="1" applyFill="1" applyBorder="1"/>
    <xf numFmtId="0" fontId="1" fillId="2" borderId="5" xfId="0" applyFont="1" applyFill="1" applyBorder="1"/>
    <xf numFmtId="0" fontId="1" fillId="2" borderId="8" xfId="0" applyFont="1" applyFill="1" applyBorder="1"/>
    <xf numFmtId="0" fontId="1" fillId="2" borderId="7" xfId="0" applyFont="1" applyFill="1" applyBorder="1"/>
    <xf numFmtId="0" fontId="1" fillId="2" borderId="9" xfId="0" applyFont="1" applyFill="1" applyBorder="1"/>
    <xf numFmtId="0" fontId="0" fillId="2" borderId="9" xfId="0" applyFill="1" applyBorder="1"/>
    <xf numFmtId="43" fontId="1" fillId="2" borderId="0" xfId="3" applyFont="1" applyFill="1"/>
    <xf numFmtId="6" fontId="1" fillId="2" borderId="9" xfId="0" applyNumberFormat="1" applyFont="1" applyFill="1" applyBorder="1"/>
    <xf numFmtId="0" fontId="4" fillId="2" borderId="9" xfId="0" applyFont="1" applyFill="1" applyBorder="1"/>
    <xf numFmtId="2" fontId="1" fillId="2" borderId="0" xfId="4" applyNumberFormat="1" applyFont="1" applyFill="1" applyBorder="1"/>
    <xf numFmtId="2" fontId="1" fillId="2" borderId="0" xfId="4" quotePrefix="1" applyNumberFormat="1" applyFont="1" applyFill="1" applyBorder="1"/>
    <xf numFmtId="0" fontId="1" fillId="2" borderId="0" xfId="4" applyNumberFormat="1" applyFont="1" applyFill="1" applyBorder="1"/>
    <xf numFmtId="1" fontId="1" fillId="2" borderId="9" xfId="0" applyNumberFormat="1" applyFont="1" applyFill="1" applyBorder="1"/>
    <xf numFmtId="0" fontId="13" fillId="2" borderId="6" xfId="2" applyFont="1" applyFill="1" applyBorder="1"/>
    <xf numFmtId="0" fontId="13" fillId="2" borderId="6" xfId="0" applyFont="1" applyFill="1" applyBorder="1"/>
  </cellXfs>
  <cellStyles count="5">
    <cellStyle name="Format 1" xfId="1"/>
    <cellStyle name="Komma" xfId="3" builtinId="3"/>
    <cellStyle name="Link" xfId="2" builtinId="8"/>
    <cellStyle name="Normal" xfId="0" builtinId="0"/>
    <cellStyle name="Normal 2" xfId="4"/>
  </cellStyles>
  <dxfs count="0"/>
  <tableStyles count="0" defaultTableStyle="TableStyleMedium2" defaultPivotStyle="PivotStyleLight16"/>
  <colors>
    <mruColors>
      <color rgb="FFEDEDED"/>
      <color rgb="FFE7E6E6"/>
      <color rgb="FFADAFB0"/>
      <color rgb="FFA19C1B"/>
      <color rgb="FFC10B20"/>
      <color rgb="FF5C6062"/>
      <color rgb="FFDA6D79"/>
      <color rgb="FF218F36"/>
      <color rgb="FFFF6699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39954510074239E-2"/>
          <c:w val="0.99454895756797235"/>
          <c:h val="0.8032140371400055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III.1'!$A$5:$A$175</c:f>
              <c:numCache>
                <c:formatCode>General</c:formatCode>
                <c:ptCount val="171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</c:numCache>
            </c:numRef>
          </c:cat>
          <c:val>
            <c:numRef>
              <c:f>'Figur III.1'!$B$6:$B$175</c:f>
              <c:numCache>
                <c:formatCode>General</c:formatCode>
                <c:ptCount val="170"/>
                <c:pt idx="0">
                  <c:v>7.0237508368828836</c:v>
                </c:pt>
                <c:pt idx="1">
                  <c:v>6.5395704154533778</c:v>
                </c:pt>
                <c:pt idx="2">
                  <c:v>6.354443058032901</c:v>
                </c:pt>
                <c:pt idx="3">
                  <c:v>6.1421217336318685</c:v>
                </c:pt>
                <c:pt idx="4">
                  <c:v>6.4893779644593819</c:v>
                </c:pt>
                <c:pt idx="5">
                  <c:v>5.78024663235606</c:v>
                </c:pt>
                <c:pt idx="6">
                  <c:v>5.867096303988097</c:v>
                </c:pt>
                <c:pt idx="7">
                  <c:v>6.0483436003709725</c:v>
                </c:pt>
                <c:pt idx="8">
                  <c:v>5.3530792055631746</c:v>
                </c:pt>
                <c:pt idx="9">
                  <c:v>5.0961882135504091</c:v>
                </c:pt>
                <c:pt idx="10">
                  <c:v>5.1275998361396002</c:v>
                </c:pt>
                <c:pt idx="11">
                  <c:v>5.0721481563800674</c:v>
                </c:pt>
                <c:pt idx="12">
                  <c:v>4.8283302648257376</c:v>
                </c:pt>
                <c:pt idx="13">
                  <c:v>4.7195497573896272</c:v>
                </c:pt>
                <c:pt idx="14">
                  <c:v>4.9074691454063446</c:v>
                </c:pt>
                <c:pt idx="15">
                  <c:v>4.6588005700709116</c:v>
                </c:pt>
                <c:pt idx="16">
                  <c:v>5.156051946195829</c:v>
                </c:pt>
                <c:pt idx="17">
                  <c:v>5.185300450632746</c:v>
                </c:pt>
                <c:pt idx="18">
                  <c:v>4.6972967044247707</c:v>
                </c:pt>
                <c:pt idx="19">
                  <c:v>4.1905745568102182</c:v>
                </c:pt>
                <c:pt idx="20">
                  <c:v>4.0858849899983207</c:v>
                </c:pt>
                <c:pt idx="21">
                  <c:v>4.2954855504053828</c:v>
                </c:pt>
                <c:pt idx="22">
                  <c:v>3.7601788608098055</c:v>
                </c:pt>
                <c:pt idx="23">
                  <c:v>3.8144750422421443</c:v>
                </c:pt>
                <c:pt idx="24">
                  <c:v>3.8301762863414432</c:v>
                </c:pt>
                <c:pt idx="25">
                  <c:v>3.8018657832676181</c:v>
                </c:pt>
                <c:pt idx="26">
                  <c:v>3.8896514281377783</c:v>
                </c:pt>
                <c:pt idx="27">
                  <c:v>3.6557397510973164</c:v>
                </c:pt>
                <c:pt idx="28">
                  <c:v>3.6183632592377499</c:v>
                </c:pt>
                <c:pt idx="29">
                  <c:v>3.3671577966972905</c:v>
                </c:pt>
                <c:pt idx="30">
                  <c:v>3.4147120646305851</c:v>
                </c:pt>
                <c:pt idx="31">
                  <c:v>3.3622168726930211</c:v>
                </c:pt>
                <c:pt idx="32">
                  <c:v>3.1644927018767617</c:v>
                </c:pt>
                <c:pt idx="33">
                  <c:v>3.1096653767209141</c:v>
                </c:pt>
                <c:pt idx="34">
                  <c:v>3.3101649031988396</c:v>
                </c:pt>
                <c:pt idx="35">
                  <c:v>3.2860439060281252</c:v>
                </c:pt>
                <c:pt idx="36">
                  <c:v>3.1757063852186169</c:v>
                </c:pt>
                <c:pt idx="37">
                  <c:v>3.0198393079521622</c:v>
                </c:pt>
                <c:pt idx="38">
                  <c:v>2.9576480262568197</c:v>
                </c:pt>
                <c:pt idx="39">
                  <c:v>3.5253040366746853</c:v>
                </c:pt>
                <c:pt idx="40">
                  <c:v>3.5997316313753416</c:v>
                </c:pt>
                <c:pt idx="41">
                  <c:v>3.1808876047059451</c:v>
                </c:pt>
                <c:pt idx="42">
                  <c:v>2.9629996237828577</c:v>
                </c:pt>
                <c:pt idx="43">
                  <c:v>2.9279742039419903</c:v>
                </c:pt>
                <c:pt idx="44">
                  <c:v>3.073415241699633</c:v>
                </c:pt>
                <c:pt idx="45">
                  <c:v>2.7802914311279676</c:v>
                </c:pt>
                <c:pt idx="46">
                  <c:v>2.7861792436319077</c:v>
                </c:pt>
                <c:pt idx="47">
                  <c:v>2.5021460608011705</c:v>
                </c:pt>
                <c:pt idx="48">
                  <c:v>2.6292409645890826</c:v>
                </c:pt>
                <c:pt idx="49">
                  <c:v>2.6714899304726978</c:v>
                </c:pt>
                <c:pt idx="50">
                  <c:v>2.6106480762885953</c:v>
                </c:pt>
                <c:pt idx="51">
                  <c:v>2.6785985081855328</c:v>
                </c:pt>
                <c:pt idx="52">
                  <c:v>2.6391582699309226</c:v>
                </c:pt>
                <c:pt idx="53">
                  <c:v>2.6552282746289846</c:v>
                </c:pt>
                <c:pt idx="54">
                  <c:v>2.6123525318109686</c:v>
                </c:pt>
                <c:pt idx="55">
                  <c:v>2.6841421333994093</c:v>
                </c:pt>
                <c:pt idx="56">
                  <c:v>2.8494738869354634</c:v>
                </c:pt>
                <c:pt idx="57">
                  <c:v>2.8963174329163026</c:v>
                </c:pt>
                <c:pt idx="58">
                  <c:v>2.9055875745085475</c:v>
                </c:pt>
                <c:pt idx="59">
                  <c:v>3.1776963341111899</c:v>
                </c:pt>
                <c:pt idx="60">
                  <c:v>3.2137202501866358</c:v>
                </c:pt>
                <c:pt idx="61">
                  <c:v>3.2679046572412362</c:v>
                </c:pt>
                <c:pt idx="62">
                  <c:v>3.4210142614275676</c:v>
                </c:pt>
                <c:pt idx="63">
                  <c:v>3.4124888268111309</c:v>
                </c:pt>
                <c:pt idx="64">
                  <c:v>3.5946808506606498</c:v>
                </c:pt>
                <c:pt idx="65">
                  <c:v>3.8144925714030968</c:v>
                </c:pt>
                <c:pt idx="66">
                  <c:v>3.6188564297246395</c:v>
                </c:pt>
                <c:pt idx="67">
                  <c:v>3.4630659298528661</c:v>
                </c:pt>
                <c:pt idx="68">
                  <c:v>3.4623463273033193</c:v>
                </c:pt>
                <c:pt idx="69">
                  <c:v>3.5689415092029484</c:v>
                </c:pt>
                <c:pt idx="70">
                  <c:v>3.5889473761215456</c:v>
                </c:pt>
                <c:pt idx="71">
                  <c:v>3.6416692063903038</c:v>
                </c:pt>
                <c:pt idx="72">
                  <c:v>3.4947074360839001</c:v>
                </c:pt>
                <c:pt idx="73">
                  <c:v>3.7396630067878154</c:v>
                </c:pt>
                <c:pt idx="74">
                  <c:v>3.8355986856289799</c:v>
                </c:pt>
                <c:pt idx="75">
                  <c:v>3.8107166008922575</c:v>
                </c:pt>
                <c:pt idx="76">
                  <c:v>3.5616200177350779</c:v>
                </c:pt>
                <c:pt idx="77">
                  <c:v>3.7317446997454971</c:v>
                </c:pt>
                <c:pt idx="78">
                  <c:v>3.8613716372216111</c:v>
                </c:pt>
                <c:pt idx="79">
                  <c:v>3.9614398348708004</c:v>
                </c:pt>
                <c:pt idx="80">
                  <c:v>3.9571658613321721</c:v>
                </c:pt>
                <c:pt idx="81">
                  <c:v>3.6309026454083204</c:v>
                </c:pt>
                <c:pt idx="82">
                  <c:v>3.8120280637792283</c:v>
                </c:pt>
                <c:pt idx="83">
                  <c:v>3.7777625628084435</c:v>
                </c:pt>
                <c:pt idx="84">
                  <c:v>3.889747827327676</c:v>
                </c:pt>
                <c:pt idx="85">
                  <c:v>3.7368898913440285</c:v>
                </c:pt>
                <c:pt idx="86">
                  <c:v>3.5242035697880594</c:v>
                </c:pt>
                <c:pt idx="87">
                  <c:v>3.6059243545541078</c:v>
                </c:pt>
                <c:pt idx="88">
                  <c:v>3.6133789597376698</c:v>
                </c:pt>
                <c:pt idx="89">
                  <c:v>3.6548361453564313</c:v>
                </c:pt>
                <c:pt idx="90">
                  <c:v>3.6541879136836224</c:v>
                </c:pt>
                <c:pt idx="91">
                  <c:v>3.6967829749197092</c:v>
                </c:pt>
                <c:pt idx="92">
                  <c:v>3.9320997585456161</c:v>
                </c:pt>
                <c:pt idx="93">
                  <c:v>3.8346836535135118</c:v>
                </c:pt>
                <c:pt idx="94">
                  <c:v>3.9692320243741577</c:v>
                </c:pt>
                <c:pt idx="95">
                  <c:v>3.8408985983939723</c:v>
                </c:pt>
                <c:pt idx="96">
                  <c:v>3.708769120266032</c:v>
                </c:pt>
                <c:pt idx="97">
                  <c:v>3.6308081281193005</c:v>
                </c:pt>
                <c:pt idx="98">
                  <c:v>3.7137834037111612</c:v>
                </c:pt>
                <c:pt idx="99">
                  <c:v>3.5223846644222681</c:v>
                </c:pt>
                <c:pt idx="100">
                  <c:v>3.5220300527797934</c:v>
                </c:pt>
                <c:pt idx="101">
                  <c:v>3.5717326223693466</c:v>
                </c:pt>
                <c:pt idx="102">
                  <c:v>3.5185612439570302</c:v>
                </c:pt>
                <c:pt idx="103">
                  <c:v>3.3314430533367876</c:v>
                </c:pt>
                <c:pt idx="104">
                  <c:v>3.3512643227281154</c:v>
                </c:pt>
                <c:pt idx="105">
                  <c:v>3.4448611197142731</c:v>
                </c:pt>
                <c:pt idx="106">
                  <c:v>3.4490190438298289</c:v>
                </c:pt>
                <c:pt idx="107">
                  <c:v>3.2139498738651997</c:v>
                </c:pt>
                <c:pt idx="108">
                  <c:v>3.1253163713993857</c:v>
                </c:pt>
                <c:pt idx="109">
                  <c:v>3.0867309668361749</c:v>
                </c:pt>
                <c:pt idx="110">
                  <c:v>3.0933071900477094</c:v>
                </c:pt>
                <c:pt idx="111">
                  <c:v>3.2124746485370856</c:v>
                </c:pt>
                <c:pt idx="112">
                  <c:v>3.2180407461062939</c:v>
                </c:pt>
                <c:pt idx="113">
                  <c:v>2.961756090750737</c:v>
                </c:pt>
                <c:pt idx="114">
                  <c:v>3.0257337029978419</c:v>
                </c:pt>
                <c:pt idx="115">
                  <c:v>3.1289413965557151</c:v>
                </c:pt>
                <c:pt idx="116">
                  <c:v>3.2844767903258578</c:v>
                </c:pt>
                <c:pt idx="117">
                  <c:v>3.5112250820350854</c:v>
                </c:pt>
                <c:pt idx="118">
                  <c:v>3.4972331634738403</c:v>
                </c:pt>
                <c:pt idx="119">
                  <c:v>3.5515708083263631</c:v>
                </c:pt>
                <c:pt idx="120">
                  <c:v>3.5736745340640357</c:v>
                </c:pt>
                <c:pt idx="121">
                  <c:v>3.6025183044278237</c:v>
                </c:pt>
                <c:pt idx="122">
                  <c:v>3.8224796317971843</c:v>
                </c:pt>
                <c:pt idx="123">
                  <c:v>3.7971499423794151</c:v>
                </c:pt>
                <c:pt idx="124">
                  <c:v>3.8741973851485727</c:v>
                </c:pt>
                <c:pt idx="125">
                  <c:v>3.9560707823038022</c:v>
                </c:pt>
                <c:pt idx="126">
                  <c:v>4.0438033392197603</c:v>
                </c:pt>
                <c:pt idx="127">
                  <c:v>4.1181146370369683</c:v>
                </c:pt>
                <c:pt idx="128">
                  <c:v>4.1887806834407781</c:v>
                </c:pt>
                <c:pt idx="129">
                  <c:v>4.2592688672051136</c:v>
                </c:pt>
                <c:pt idx="130">
                  <c:v>4.3413186704980165</c:v>
                </c:pt>
                <c:pt idx="131">
                  <c:v>4.3997535719033003</c:v>
                </c:pt>
                <c:pt idx="132">
                  <c:v>4.4645810550812737</c:v>
                </c:pt>
                <c:pt idx="133">
                  <c:v>4.5190506184518604</c:v>
                </c:pt>
                <c:pt idx="134">
                  <c:v>4.5464709622741113</c:v>
                </c:pt>
                <c:pt idx="135">
                  <c:v>4.5945275106644434</c:v>
                </c:pt>
                <c:pt idx="136">
                  <c:v>4.6389826417658684</c:v>
                </c:pt>
                <c:pt idx="137">
                  <c:v>4.6801747129724403</c:v>
                </c:pt>
                <c:pt idx="138">
                  <c:v>4.7079724117471553</c:v>
                </c:pt>
                <c:pt idx="139">
                  <c:v>4.7195926712376313</c:v>
                </c:pt>
                <c:pt idx="140">
                  <c:v>4.7536568861089519</c:v>
                </c:pt>
                <c:pt idx="141">
                  <c:v>4.7869969734555262</c:v>
                </c:pt>
                <c:pt idx="142">
                  <c:v>4.8162111242950179</c:v>
                </c:pt>
                <c:pt idx="143">
                  <c:v>4.8426258771618453</c:v>
                </c:pt>
                <c:pt idx="144">
                  <c:v>4.8515726894450584</c:v>
                </c:pt>
                <c:pt idx="145">
                  <c:v>4.8851836676853129</c:v>
                </c:pt>
                <c:pt idx="146">
                  <c:v>4.9259312898202072</c:v>
                </c:pt>
                <c:pt idx="147">
                  <c:v>4.958698318137519</c:v>
                </c:pt>
                <c:pt idx="148">
                  <c:v>4.9965364005207498</c:v>
                </c:pt>
                <c:pt idx="149">
                  <c:v>5.0205520705617532</c:v>
                </c:pt>
                <c:pt idx="150">
                  <c:v>5.0612913638765971</c:v>
                </c:pt>
                <c:pt idx="151">
                  <c:v>5.1002652545441558</c:v>
                </c:pt>
                <c:pt idx="152">
                  <c:v>5.1296133858341708</c:v>
                </c:pt>
                <c:pt idx="153">
                  <c:v>5.1625149084962798</c:v>
                </c:pt>
                <c:pt idx="154">
                  <c:v>5.1905068265761196</c:v>
                </c:pt>
                <c:pt idx="155">
                  <c:v>5.2105166509519325</c:v>
                </c:pt>
                <c:pt idx="156">
                  <c:v>5.2304536508721853</c:v>
                </c:pt>
                <c:pt idx="157">
                  <c:v>5.2406944472718955</c:v>
                </c:pt>
                <c:pt idx="158">
                  <c:v>5.2481281127764268</c:v>
                </c:pt>
                <c:pt idx="159">
                  <c:v>5.2487540486445852</c:v>
                </c:pt>
                <c:pt idx="160">
                  <c:v>5.2491692597783794</c:v>
                </c:pt>
                <c:pt idx="161">
                  <c:v>5.2445647164973686</c:v>
                </c:pt>
                <c:pt idx="162">
                  <c:v>5.2315846728464832</c:v>
                </c:pt>
                <c:pt idx="163">
                  <c:v>5.214334269362741</c:v>
                </c:pt>
                <c:pt idx="164">
                  <c:v>5.1776357567974882</c:v>
                </c:pt>
                <c:pt idx="165">
                  <c:v>5.1541210925210112</c:v>
                </c:pt>
                <c:pt idx="166">
                  <c:v>5.1285086365449439</c:v>
                </c:pt>
                <c:pt idx="167">
                  <c:v>5.1022003263943807</c:v>
                </c:pt>
                <c:pt idx="168">
                  <c:v>5.0745342129387803</c:v>
                </c:pt>
                <c:pt idx="169">
                  <c:v>5.051210198369195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C-44E9-840D-A16B38331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340824"/>
        <c:axId val="364340496"/>
      </c:lineChart>
      <c:scatterChart>
        <c:scatterStyle val="smoothMarker"/>
        <c:varyColors val="0"/>
        <c:ser>
          <c:idx val="1"/>
          <c:order val="1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122.5</c:v>
              </c:pt>
              <c:pt idx="1">
                <c:v>122.5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21C-44E9-840D-A16B38331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340824"/>
        <c:axId val="364340496"/>
      </c:scatterChart>
      <c:catAx>
        <c:axId val="364340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64340496"/>
        <c:crosses val="min"/>
        <c:auto val="1"/>
        <c:lblAlgn val="ctr"/>
        <c:lblOffset val="100"/>
        <c:tickLblSkip val="20"/>
        <c:tickMarkSkip val="20"/>
        <c:noMultiLvlLbl val="0"/>
      </c:catAx>
      <c:valAx>
        <c:axId val="364340496"/>
        <c:scaling>
          <c:orientation val="minMax"/>
          <c:max val="8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64340824"/>
        <c:crosses val="autoZero"/>
        <c:crossBetween val="between"/>
        <c:majorUnit val="2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39954510074239E-2"/>
          <c:w val="0.99415564441710247"/>
          <c:h val="0.8032140371400055"/>
        </c:manualLayout>
      </c:layout>
      <c:lineChart>
        <c:grouping val="standard"/>
        <c:varyColors val="0"/>
        <c:ser>
          <c:idx val="0"/>
          <c:order val="0"/>
          <c:tx>
            <c:v> Eventår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'Figur III.10a'!$B$6:$L$6</c:f>
                <c:numCache>
                  <c:formatCode>General</c:formatCode>
                  <c:ptCount val="11"/>
                  <c:pt idx="0">
                    <c:v>0.21008931941124667</c:v>
                  </c:pt>
                  <c:pt idx="1">
                    <c:v>0.17863882249339541</c:v>
                  </c:pt>
                  <c:pt idx="2">
                    <c:v>0.15851050446597054</c:v>
                  </c:pt>
                  <c:pt idx="3">
                    <c:v>0.14593030569883</c:v>
                  </c:pt>
                  <c:pt idx="4">
                    <c:v>0.14467228582211597</c:v>
                  </c:pt>
                  <c:pt idx="5">
                    <c:v>0.14718832557554412</c:v>
                  </c:pt>
                  <c:pt idx="6">
                    <c:v>0.22266951817838715</c:v>
                  </c:pt>
                  <c:pt idx="7">
                    <c:v>0.30192477041137245</c:v>
                  </c:pt>
                  <c:pt idx="8">
                    <c:v>0.39627626116492637</c:v>
                  </c:pt>
                  <c:pt idx="9">
                    <c:v>0.52836834821990175</c:v>
                  </c:pt>
                  <c:pt idx="10">
                    <c:v>0.77745628380928411</c:v>
                  </c:pt>
                </c:numCache>
              </c:numRef>
            </c:plus>
            <c:minus>
              <c:numRef>
                <c:f>'Figur III.10a'!$B$6:$L$6</c:f>
                <c:numCache>
                  <c:formatCode>General</c:formatCode>
                  <c:ptCount val="11"/>
                  <c:pt idx="0">
                    <c:v>0.21008931941124667</c:v>
                  </c:pt>
                  <c:pt idx="1">
                    <c:v>0.17863882249339541</c:v>
                  </c:pt>
                  <c:pt idx="2">
                    <c:v>0.15851050446597054</c:v>
                  </c:pt>
                  <c:pt idx="3">
                    <c:v>0.14593030569883</c:v>
                  </c:pt>
                  <c:pt idx="4">
                    <c:v>0.14467228582211597</c:v>
                  </c:pt>
                  <c:pt idx="5">
                    <c:v>0.14718832557554412</c:v>
                  </c:pt>
                  <c:pt idx="6">
                    <c:v>0.22266951817838715</c:v>
                  </c:pt>
                  <c:pt idx="7">
                    <c:v>0.30192477041137245</c:v>
                  </c:pt>
                  <c:pt idx="8">
                    <c:v>0.39627626116492637</c:v>
                  </c:pt>
                  <c:pt idx="9">
                    <c:v>0.52836834821990175</c:v>
                  </c:pt>
                  <c:pt idx="10">
                    <c:v>0.77745628380928411</c:v>
                  </c:pt>
                </c:numCache>
              </c:numRef>
            </c:minus>
            <c:spPr>
              <a:ln w="19050">
                <a:solidFill>
                  <a:schemeClr val="tx1"/>
                </a:solidFill>
              </a:ln>
            </c:spPr>
          </c:errBars>
          <c:cat>
            <c:numRef>
              <c:f>'Figur III.10a'!$B$4:$L$4</c:f>
              <c:numCache>
                <c:formatCode>0</c:formatCode>
                <c:ptCount val="11"/>
                <c:pt idx="0">
                  <c:v>-5</c:v>
                </c:pt>
                <c:pt idx="1">
                  <c:v>-4</c:v>
                </c:pt>
                <c:pt idx="2" formatCode="General">
                  <c:v>-3</c:v>
                </c:pt>
                <c:pt idx="3" formatCode="General">
                  <c:v>-2</c:v>
                </c:pt>
                <c:pt idx="4" formatCode="General">
                  <c:v>-1</c:v>
                </c:pt>
                <c:pt idx="5" formatCode="General">
                  <c:v>0</c:v>
                </c:pt>
                <c:pt idx="6" formatCode="General">
                  <c:v>1</c:v>
                </c:pt>
                <c:pt idx="7" formatCode="General">
                  <c:v>2</c:v>
                </c:pt>
                <c:pt idx="8" formatCode="General">
                  <c:v>3</c:v>
                </c:pt>
                <c:pt idx="9" formatCode="General">
                  <c:v>4</c:v>
                </c:pt>
                <c:pt idx="10" formatCode="General">
                  <c:v>5</c:v>
                </c:pt>
              </c:numCache>
            </c:numRef>
          </c:cat>
          <c:val>
            <c:numRef>
              <c:f>'Figur III.10a'!$B$5:$L$5</c:f>
              <c:numCache>
                <c:formatCode>0.00</c:formatCode>
                <c:ptCount val="11"/>
                <c:pt idx="0">
                  <c:v>-0.18870298150710779</c:v>
                </c:pt>
                <c:pt idx="1">
                  <c:v>-9.5609510630267958E-2</c:v>
                </c:pt>
                <c:pt idx="2">
                  <c:v>-4.9062775191848026E-2</c:v>
                </c:pt>
                <c:pt idx="3">
                  <c:v>0.11699584853440684</c:v>
                </c:pt>
                <c:pt idx="4">
                  <c:v>6.2900993835702607E-2</c:v>
                </c:pt>
                <c:pt idx="5">
                  <c:v>-0.1710907032331111</c:v>
                </c:pt>
                <c:pt idx="6">
                  <c:v>-0.50194993080890671</c:v>
                </c:pt>
                <c:pt idx="7">
                  <c:v>-0.4767895332746257</c:v>
                </c:pt>
                <c:pt idx="8">
                  <c:v>-0.4377909170964901</c:v>
                </c:pt>
                <c:pt idx="9">
                  <c:v>-0.52585230846647368</c:v>
                </c:pt>
                <c:pt idx="10">
                  <c:v>-0.8579695559189835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AB-4110-9B3C-7789891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396216"/>
        <c:axId val="540396544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val>
            <c:numLit>
              <c:formatCode>General</c:formatCode>
              <c:ptCount val="11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AB-4110-9B3C-7789891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082824"/>
        <c:axId val="698081512"/>
      </c:lineChart>
      <c:catAx>
        <c:axId val="54039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Eventår</a:t>
                </a:r>
              </a:p>
            </c:rich>
          </c:tx>
          <c:layout>
            <c:manualLayout>
              <c:xMode val="edge"/>
              <c:yMode val="edge"/>
              <c:x val="0.46716857562906144"/>
              <c:y val="0.88215399165007968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40396544"/>
        <c:crosses val="min"/>
        <c:auto val="1"/>
        <c:lblAlgn val="ctr"/>
        <c:lblOffset val="100"/>
        <c:noMultiLvlLbl val="0"/>
      </c:catAx>
      <c:valAx>
        <c:axId val="540396544"/>
        <c:scaling>
          <c:orientation val="minMax"/>
          <c:max val="0.5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40396216"/>
        <c:crosses val="autoZero"/>
        <c:crossBetween val="between"/>
        <c:majorUnit val="0.5"/>
      </c:valAx>
      <c:valAx>
        <c:axId val="698081512"/>
        <c:scaling>
          <c:orientation val="minMax"/>
          <c:max val="0.5"/>
          <c:min val="-2"/>
        </c:scaling>
        <c:delete val="1"/>
        <c:axPos val="r"/>
        <c:numFmt formatCode="#,##0.0" sourceLinked="0"/>
        <c:majorTickMark val="out"/>
        <c:minorTickMark val="none"/>
        <c:tickLblPos val="nextTo"/>
        <c:crossAx val="698082824"/>
        <c:crosses val="max"/>
        <c:crossBetween val="between"/>
        <c:majorUnit val="0.5"/>
      </c:valAx>
      <c:catAx>
        <c:axId val="698082824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8081512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00545173222213E-2"/>
          <c:y val="0.10381945470032237"/>
          <c:w val="0.93452206790269687"/>
          <c:h val="0.71452078882490555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C10B20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20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9850" cap="flat" cmpd="sng" algn="ctr">
                    <a:solidFill>
                      <a:srgbClr val="C10B20"/>
                    </a:solidFill>
                    <a:prstDash val="solid"/>
                    <a:round/>
                  </a14:hiddenLine>
                </a:ext>
              </a:extLst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 III.10b'!$B$6:$E$6</c:f>
                <c:numCache>
                  <c:formatCode>General</c:formatCode>
                  <c:ptCount val="4"/>
                  <c:pt idx="0">
                    <c:v>0.32079506856208329</c:v>
                  </c:pt>
                  <c:pt idx="1">
                    <c:v>0.61078456427293659</c:v>
                  </c:pt>
                  <c:pt idx="2">
                    <c:v>0.67797461361724554</c:v>
                  </c:pt>
                  <c:pt idx="3">
                    <c:v>1.7503152585119797</c:v>
                  </c:pt>
                </c:numCache>
              </c:numRef>
            </c:plus>
            <c:minus>
              <c:numRef>
                <c:f>'Figur III.10b'!$B$6:$E$6</c:f>
                <c:numCache>
                  <c:formatCode>General</c:formatCode>
                  <c:ptCount val="4"/>
                  <c:pt idx="0">
                    <c:v>0.32079506856208329</c:v>
                  </c:pt>
                  <c:pt idx="1">
                    <c:v>0.61078456427293659</c:v>
                  </c:pt>
                  <c:pt idx="2">
                    <c:v>0.67797461361724554</c:v>
                  </c:pt>
                  <c:pt idx="3">
                    <c:v>1.7503152585119797</c:v>
                  </c:pt>
                </c:numCache>
              </c:numRef>
            </c:minus>
            <c:spPr>
              <a:ln w="19050"/>
            </c:spPr>
          </c:errBars>
          <c:cat>
            <c:strRef>
              <c:f>'Figur III.10b'!$B$4:$E$4</c:f>
              <c:strCache>
                <c:ptCount val="4"/>
                <c:pt idx="0">
                  <c:v>Alle</c:v>
                </c:pt>
                <c:pt idx="1">
                  <c:v>Under 100.000</c:v>
                </c:pt>
                <c:pt idx="2">
                  <c:v>Over 600.000</c:v>
                </c:pt>
                <c:pt idx="3">
                  <c:v>Uventet arv</c:v>
                </c:pt>
              </c:strCache>
            </c:strRef>
          </c:cat>
          <c:val>
            <c:numRef>
              <c:f>'Figur III.10b'!$B$5:$E$5</c:f>
              <c:numCache>
                <c:formatCode>0.00</c:formatCode>
                <c:ptCount val="4"/>
                <c:pt idx="0">
                  <c:v>-0.49565983142533648</c:v>
                </c:pt>
                <c:pt idx="1">
                  <c:v>0.25044722719141327</c:v>
                </c:pt>
                <c:pt idx="2">
                  <c:v>-1.8995844266720234</c:v>
                </c:pt>
                <c:pt idx="3">
                  <c:v>0.23959646910466584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0-46E2-A478-60D5B1F43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683256"/>
        <c:axId val="881686864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40-46E2-A478-60D5B1F43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738360"/>
        <c:axId val="881740328"/>
      </c:lineChart>
      <c:catAx>
        <c:axId val="881683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81686864"/>
        <c:crosses val="min"/>
        <c:auto val="1"/>
        <c:lblAlgn val="ctr"/>
        <c:lblOffset val="100"/>
        <c:noMultiLvlLbl val="0"/>
      </c:catAx>
      <c:valAx>
        <c:axId val="881686864"/>
        <c:scaling>
          <c:orientation val="minMax"/>
          <c:max val="2"/>
          <c:min val="-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1683256"/>
        <c:crosses val="autoZero"/>
        <c:crossBetween val="between"/>
        <c:majorUnit val="1"/>
      </c:valAx>
      <c:valAx>
        <c:axId val="881740328"/>
        <c:scaling>
          <c:orientation val="minMax"/>
          <c:max val="2"/>
          <c:min val="-3"/>
        </c:scaling>
        <c:delete val="1"/>
        <c:axPos val="r"/>
        <c:numFmt formatCode="#,##0" sourceLinked="0"/>
        <c:majorTickMark val="out"/>
        <c:minorTickMark val="none"/>
        <c:tickLblPos val="nextTo"/>
        <c:crossAx val="881738360"/>
        <c:crosses val="max"/>
        <c:crossBetween val="between"/>
        <c:majorUnit val="1"/>
      </c:valAx>
      <c:catAx>
        <c:axId val="881738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1740328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166304027098411E-2"/>
          <c:w val="0.99313738736035817"/>
          <c:h val="0.77499214347572631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'Figur III.11a'!$B$6:$L$6</c:f>
                <c:numCache>
                  <c:formatCode>General</c:formatCode>
                  <c:ptCount val="11"/>
                  <c:pt idx="0">
                    <c:v>0.15947786606129402</c:v>
                  </c:pt>
                  <c:pt idx="1">
                    <c:v>0.13507377979568669</c:v>
                  </c:pt>
                  <c:pt idx="2">
                    <c:v>0.11804767309875142</c:v>
                  </c:pt>
                  <c:pt idx="3">
                    <c:v>0.10669693530079456</c:v>
                  </c:pt>
                  <c:pt idx="4">
                    <c:v>0.10329171396140749</c:v>
                  </c:pt>
                  <c:pt idx="5">
                    <c:v>0.10385925085130537</c:v>
                  </c:pt>
                  <c:pt idx="6">
                    <c:v>0.15720771850170262</c:v>
                  </c:pt>
                  <c:pt idx="7">
                    <c:v>0.20658342792281492</c:v>
                  </c:pt>
                  <c:pt idx="8">
                    <c:v>0.2673098751418842</c:v>
                  </c:pt>
                  <c:pt idx="9">
                    <c:v>0.3547105561861521</c:v>
                  </c:pt>
                  <c:pt idx="10">
                    <c:v>0.52724177071509648</c:v>
                  </c:pt>
                </c:numCache>
              </c:numRef>
            </c:plus>
            <c:minus>
              <c:numRef>
                <c:f>'Figur III.11a'!$B$6:$L$6</c:f>
                <c:numCache>
                  <c:formatCode>General</c:formatCode>
                  <c:ptCount val="11"/>
                  <c:pt idx="0">
                    <c:v>0.15947786606129402</c:v>
                  </c:pt>
                  <c:pt idx="1">
                    <c:v>0.13507377979568669</c:v>
                  </c:pt>
                  <c:pt idx="2">
                    <c:v>0.11804767309875142</c:v>
                  </c:pt>
                  <c:pt idx="3">
                    <c:v>0.10669693530079456</c:v>
                  </c:pt>
                  <c:pt idx="4">
                    <c:v>0.10329171396140749</c:v>
                  </c:pt>
                  <c:pt idx="5">
                    <c:v>0.10385925085130537</c:v>
                  </c:pt>
                  <c:pt idx="6">
                    <c:v>0.15720771850170262</c:v>
                  </c:pt>
                  <c:pt idx="7">
                    <c:v>0.20658342792281492</c:v>
                  </c:pt>
                  <c:pt idx="8">
                    <c:v>0.2673098751418842</c:v>
                  </c:pt>
                  <c:pt idx="9">
                    <c:v>0.3547105561861521</c:v>
                  </c:pt>
                  <c:pt idx="10">
                    <c:v>0.52724177071509648</c:v>
                  </c:pt>
                </c:numCache>
              </c:numRef>
            </c:minus>
            <c:spPr>
              <a:ln w="19050"/>
            </c:spPr>
          </c:errBars>
          <c:cat>
            <c:numRef>
              <c:f>'Figur III.11a'!$B$4:$L$4</c:f>
              <c:numCache>
                <c:formatCode>0</c:formatCode>
                <c:ptCount val="11"/>
                <c:pt idx="0">
                  <c:v>-5</c:v>
                </c:pt>
                <c:pt idx="1">
                  <c:v>-4</c:v>
                </c:pt>
                <c:pt idx="2" formatCode="General">
                  <c:v>-3</c:v>
                </c:pt>
                <c:pt idx="3" formatCode="General">
                  <c:v>-2</c:v>
                </c:pt>
                <c:pt idx="4" formatCode="General">
                  <c:v>-1</c:v>
                </c:pt>
                <c:pt idx="5" formatCode="General">
                  <c:v>0</c:v>
                </c:pt>
                <c:pt idx="6" formatCode="General">
                  <c:v>1</c:v>
                </c:pt>
                <c:pt idx="7" formatCode="General">
                  <c:v>2</c:v>
                </c:pt>
                <c:pt idx="8" formatCode="General">
                  <c:v>3</c:v>
                </c:pt>
                <c:pt idx="9" formatCode="General">
                  <c:v>4</c:v>
                </c:pt>
                <c:pt idx="10" formatCode="General">
                  <c:v>5</c:v>
                </c:pt>
              </c:numCache>
            </c:numRef>
          </c:cat>
          <c:val>
            <c:numRef>
              <c:f>'Figur III.11a'!$B$5:$L$5</c:f>
              <c:numCache>
                <c:formatCode>0.00</c:formatCode>
                <c:ptCount val="11"/>
                <c:pt idx="0">
                  <c:v>0.13734392735527809</c:v>
                </c:pt>
                <c:pt idx="1">
                  <c:v>-8.5130533484676502E-3</c:v>
                </c:pt>
                <c:pt idx="2">
                  <c:v>-4.6538024971623154E-2</c:v>
                </c:pt>
                <c:pt idx="3">
                  <c:v>-5.6753688989784334E-3</c:v>
                </c:pt>
                <c:pt idx="4">
                  <c:v>5.3348467650397274E-2</c:v>
                </c:pt>
                <c:pt idx="5">
                  <c:v>-0.25766174801362091</c:v>
                </c:pt>
                <c:pt idx="6">
                  <c:v>-0.50964812712826335</c:v>
                </c:pt>
                <c:pt idx="7">
                  <c:v>-0.3933030646992054</c:v>
                </c:pt>
                <c:pt idx="8">
                  <c:v>-0.42792281498297391</c:v>
                </c:pt>
                <c:pt idx="9">
                  <c:v>-0.42849035187287177</c:v>
                </c:pt>
                <c:pt idx="10">
                  <c:v>-0.45516458569807033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0-4748-A2BA-B313BCC3F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632656"/>
        <c:axId val="825636264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val>
            <c:numLit>
              <c:formatCode>General</c:formatCode>
              <c:ptCount val="11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6BD0-4748-A2BA-B313BCC3F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650368"/>
        <c:axId val="825635608"/>
      </c:lineChart>
      <c:catAx>
        <c:axId val="82563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Eventår</a:t>
                </a:r>
              </a:p>
            </c:rich>
          </c:tx>
          <c:layout>
            <c:manualLayout>
              <c:xMode val="edge"/>
              <c:yMode val="edge"/>
              <c:x val="0.48001685553981666"/>
              <c:y val="0.85115844750282477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5636264"/>
        <c:crosses val="min"/>
        <c:auto val="1"/>
        <c:lblAlgn val="ctr"/>
        <c:lblOffset val="100"/>
        <c:noMultiLvlLbl val="0"/>
      </c:catAx>
      <c:valAx>
        <c:axId val="825636264"/>
        <c:scaling>
          <c:orientation val="minMax"/>
          <c:max val="0.5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5632656"/>
        <c:crosses val="autoZero"/>
        <c:crossBetween val="between"/>
        <c:majorUnit val="0.5"/>
      </c:valAx>
      <c:valAx>
        <c:axId val="825635608"/>
        <c:scaling>
          <c:orientation val="minMax"/>
          <c:max val="0.5"/>
          <c:min val="-1"/>
        </c:scaling>
        <c:delete val="1"/>
        <c:axPos val="r"/>
        <c:numFmt formatCode="0.0" sourceLinked="0"/>
        <c:majorTickMark val="out"/>
        <c:minorTickMark val="none"/>
        <c:tickLblPos val="nextTo"/>
        <c:crossAx val="825650368"/>
        <c:crosses val="max"/>
        <c:crossBetween val="between"/>
        <c:majorUnit val="0.5"/>
      </c:valAx>
      <c:catAx>
        <c:axId val="82565036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25635608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00545173222213E-2"/>
          <c:y val="0.10381945470032237"/>
          <c:w val="0.93452206790269687"/>
          <c:h val="0.71642494614008589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C10B20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20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9850" cap="flat" cmpd="sng" algn="ctr">
                    <a:solidFill>
                      <a:srgbClr val="C10B20"/>
                    </a:solidFill>
                    <a:prstDash val="solid"/>
                    <a:round/>
                  </a14:hiddenLine>
                </a:ext>
              </a:extLst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 III.11b'!$B$6:$E$6</c:f>
                <c:numCache>
                  <c:formatCode>General</c:formatCode>
                  <c:ptCount val="4"/>
                  <c:pt idx="0">
                    <c:v>0.21679909194097613</c:v>
                  </c:pt>
                  <c:pt idx="1">
                    <c:v>0.40776699029126212</c:v>
                  </c:pt>
                  <c:pt idx="2">
                    <c:v>0.47204968944099379</c:v>
                  </c:pt>
                  <c:pt idx="3">
                    <c:v>1.2610169491525425</c:v>
                  </c:pt>
                </c:numCache>
              </c:numRef>
            </c:plus>
            <c:minus>
              <c:numRef>
                <c:f>'Figur III.11b'!$B$6:$E$6</c:f>
                <c:numCache>
                  <c:formatCode>General</c:formatCode>
                  <c:ptCount val="4"/>
                  <c:pt idx="0">
                    <c:v>0.21679909194097613</c:v>
                  </c:pt>
                  <c:pt idx="1">
                    <c:v>0.40776699029126212</c:v>
                  </c:pt>
                  <c:pt idx="2">
                    <c:v>0.47204968944099379</c:v>
                  </c:pt>
                  <c:pt idx="3">
                    <c:v>1.2610169491525425</c:v>
                  </c:pt>
                </c:numCache>
              </c:numRef>
            </c:minus>
            <c:spPr>
              <a:ln w="19050"/>
            </c:spPr>
          </c:errBars>
          <c:cat>
            <c:strRef>
              <c:f>'Figur III.11b'!$B$4:$E$4</c:f>
              <c:strCache>
                <c:ptCount val="4"/>
                <c:pt idx="0">
                  <c:v>Alle</c:v>
                </c:pt>
                <c:pt idx="1">
                  <c:v>Under 100.000</c:v>
                </c:pt>
                <c:pt idx="2">
                  <c:v>Over 600.000</c:v>
                </c:pt>
                <c:pt idx="3">
                  <c:v>Uventet arv</c:v>
                </c:pt>
              </c:strCache>
            </c:strRef>
          </c:cat>
          <c:val>
            <c:numRef>
              <c:f>'Figur III.11b'!$B$5:$E$5</c:f>
              <c:numCache>
                <c:formatCode>0.00</c:formatCode>
                <c:ptCount val="4"/>
                <c:pt idx="0">
                  <c:v>-0.41203178206583424</c:v>
                </c:pt>
                <c:pt idx="1">
                  <c:v>-5.7681324957167338E-2</c:v>
                </c:pt>
                <c:pt idx="2">
                  <c:v>-0.97628458498023718</c:v>
                </c:pt>
                <c:pt idx="3">
                  <c:v>-0.93785310734463279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7-4EFD-B9EC-8779769A1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530312"/>
        <c:axId val="702530640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7AA7-4EFD-B9EC-8779769A1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533592"/>
        <c:axId val="702528672"/>
      </c:lineChart>
      <c:catAx>
        <c:axId val="702530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2530640"/>
        <c:crosses val="min"/>
        <c:auto val="1"/>
        <c:lblAlgn val="ctr"/>
        <c:lblOffset val="100"/>
        <c:noMultiLvlLbl val="0"/>
      </c:catAx>
      <c:valAx>
        <c:axId val="702530640"/>
        <c:scaling>
          <c:orientation val="minMax"/>
          <c:max val="1"/>
          <c:min val="-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2530312"/>
        <c:crosses val="autoZero"/>
        <c:crossBetween val="between"/>
        <c:majorUnit val="1"/>
      </c:valAx>
      <c:valAx>
        <c:axId val="702528672"/>
        <c:scaling>
          <c:orientation val="minMax"/>
          <c:max val="1"/>
          <c:min val="-3"/>
        </c:scaling>
        <c:delete val="1"/>
        <c:axPos val="r"/>
        <c:numFmt formatCode="#,##0" sourceLinked="0"/>
        <c:majorTickMark val="out"/>
        <c:minorTickMark val="none"/>
        <c:tickLblPos val="nextTo"/>
        <c:crossAx val="702533592"/>
        <c:crosses val="max"/>
        <c:crossBetween val="between"/>
        <c:majorUnit val="1"/>
      </c:valAx>
      <c:catAx>
        <c:axId val="702533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2528672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457400352773929E-2"/>
          <c:y val="0.10953192664586288"/>
          <c:w val="0.92044920757367443"/>
          <c:h val="0.6747333467573926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C10B20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20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9850" cap="flat" cmpd="sng" algn="ctr">
                    <a:solidFill>
                      <a:srgbClr val="C10B20"/>
                    </a:solidFill>
                    <a:prstDash val="solid"/>
                    <a:round/>
                  </a14:hiddenLine>
                </a:ext>
              </a:extLst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 III.12'!$B$6:$G$6</c:f>
                <c:numCache>
                  <c:formatCode>General</c:formatCode>
                  <c:ptCount val="6"/>
                  <c:pt idx="0">
                    <c:v>4.2821954051064743</c:v>
                  </c:pt>
                  <c:pt idx="1">
                    <c:v>1.6903100099571862</c:v>
                  </c:pt>
                  <c:pt idx="2">
                    <c:v>2.3921841200042557</c:v>
                  </c:pt>
                  <c:pt idx="3">
                    <c:v>2.7360085632590057</c:v>
                  </c:pt>
                  <c:pt idx="4">
                    <c:v>2.2294659984870426</c:v>
                  </c:pt>
                  <c:pt idx="5">
                    <c:v>1.2426865762279569</c:v>
                  </c:pt>
                </c:numCache>
              </c:numRef>
            </c:plus>
            <c:minus>
              <c:numRef>
                <c:f>'Figur III.12'!$B$6:$G$6</c:f>
                <c:numCache>
                  <c:formatCode>General</c:formatCode>
                  <c:ptCount val="6"/>
                  <c:pt idx="0">
                    <c:v>4.2821954051064743</c:v>
                  </c:pt>
                  <c:pt idx="1">
                    <c:v>1.6903100099571862</c:v>
                  </c:pt>
                  <c:pt idx="2">
                    <c:v>2.3921841200042557</c:v>
                  </c:pt>
                  <c:pt idx="3">
                    <c:v>2.7360085632590057</c:v>
                  </c:pt>
                  <c:pt idx="4">
                    <c:v>2.2294659984870426</c:v>
                  </c:pt>
                  <c:pt idx="5">
                    <c:v>1.2426865762279569</c:v>
                  </c:pt>
                </c:numCache>
              </c:numRef>
            </c:minus>
            <c:spPr>
              <a:ln w="19050"/>
            </c:spPr>
          </c:errBars>
          <c:cat>
            <c:strRef>
              <c:f>'Figur III.12'!$B$4:$G$4</c:f>
              <c:strCache>
                <c:ptCount val="6"/>
                <c:pt idx="0">
                  <c:v>Under 45 år</c:v>
                </c:pt>
                <c:pt idx="1">
                  <c:v>45-55 år</c:v>
                </c:pt>
                <c:pt idx="2">
                  <c:v>55-60 år</c:v>
                </c:pt>
                <c:pt idx="3">
                  <c:v>Over 60 år</c:v>
                </c:pt>
                <c:pt idx="4">
                  <c:v>Mænd</c:v>
                </c:pt>
                <c:pt idx="5">
                  <c:v>Kvinder</c:v>
                </c:pt>
              </c:strCache>
            </c:strRef>
          </c:cat>
          <c:val>
            <c:numRef>
              <c:f>'Figur III.12'!$B$5:$G$5</c:f>
              <c:numCache>
                <c:formatCode>0.00</c:formatCode>
                <c:ptCount val="6"/>
                <c:pt idx="0">
                  <c:v>-3.0985561023270876</c:v>
                </c:pt>
                <c:pt idx="1">
                  <c:v>-2.6341080199525777</c:v>
                </c:pt>
                <c:pt idx="2">
                  <c:v>-1.5184888353014883</c:v>
                </c:pt>
                <c:pt idx="3">
                  <c:v>-3.8964868756819411</c:v>
                </c:pt>
                <c:pt idx="4">
                  <c:v>-3.5017001401937926</c:v>
                </c:pt>
                <c:pt idx="5">
                  <c:v>-2.9589719541036481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0-4ACF-BA0C-EA5044BBB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07632"/>
        <c:axId val="834801400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>
              <a:noFill/>
            </a:ln>
          </c:spPr>
          <c:marker>
            <c:symbol val="none"/>
          </c:marker>
          <c:val>
            <c:numLit>
              <c:formatCode>General</c:formatCode>
              <c:ptCount val="6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1540-4ACF-BA0C-EA5044BBB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617136"/>
        <c:axId val="834804352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4.5</c:v>
              </c:pt>
              <c:pt idx="1">
                <c:v>4.5</c:v>
              </c:pt>
            </c:numLit>
          </c:xVal>
          <c:yVal>
            <c:numLit>
              <c:formatCode>General</c:formatCode>
              <c:ptCount val="2"/>
              <c:pt idx="0">
                <c:v>-10</c:v>
              </c:pt>
              <c:pt idx="1">
                <c:v>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1540-4ACF-BA0C-EA5044BBB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807632"/>
        <c:axId val="834801400"/>
      </c:scatterChart>
      <c:catAx>
        <c:axId val="83480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4801400"/>
        <c:crosses val="min"/>
        <c:auto val="1"/>
        <c:lblAlgn val="ctr"/>
        <c:lblOffset val="100"/>
        <c:noMultiLvlLbl val="0"/>
      </c:catAx>
      <c:valAx>
        <c:axId val="834801400"/>
        <c:scaling>
          <c:orientation val="minMax"/>
          <c:max val="2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4807632"/>
        <c:crosses val="autoZero"/>
        <c:crossBetween val="between"/>
        <c:majorUnit val="2"/>
      </c:valAx>
      <c:valAx>
        <c:axId val="834804352"/>
        <c:scaling>
          <c:orientation val="minMax"/>
          <c:max val="2"/>
          <c:min val="-10"/>
        </c:scaling>
        <c:delete val="1"/>
        <c:axPos val="r"/>
        <c:numFmt formatCode="#,##0" sourceLinked="0"/>
        <c:majorTickMark val="out"/>
        <c:minorTickMark val="none"/>
        <c:tickLblPos val="nextTo"/>
        <c:crossAx val="703617136"/>
        <c:crosses val="max"/>
        <c:crossBetween val="between"/>
        <c:majorUnit val="2"/>
      </c:valAx>
      <c:catAx>
        <c:axId val="70361713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4804352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928543456732013E-2"/>
          <c:y val="0.10381945470032237"/>
          <c:w val="0.93329406961918715"/>
          <c:h val="0.66521256018149166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C10B20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20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9850" cap="flat" cmpd="sng" algn="ctr">
                    <a:solidFill>
                      <a:srgbClr val="C10B20"/>
                    </a:solidFill>
                    <a:prstDash val="solid"/>
                    <a:round/>
                  </a14:hiddenLine>
                </a:ext>
              </a:extLst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 III.13a'!$B$6:$G$6</c:f>
                <c:numCache>
                  <c:formatCode>General</c:formatCode>
                  <c:ptCount val="6"/>
                  <c:pt idx="0">
                    <c:v>1.8983678666512325</c:v>
                  </c:pt>
                  <c:pt idx="1">
                    <c:v>1.0245949411353306</c:v>
                  </c:pt>
                  <c:pt idx="2">
                    <c:v>1.1677964086098229</c:v>
                  </c:pt>
                  <c:pt idx="3">
                    <c:v>1.3915453915453915</c:v>
                  </c:pt>
                  <c:pt idx="4">
                    <c:v>0.76735688185140061</c:v>
                  </c:pt>
                  <c:pt idx="5">
                    <c:v>0.71601941747572828</c:v>
                  </c:pt>
                </c:numCache>
              </c:numRef>
            </c:plus>
            <c:minus>
              <c:numRef>
                <c:f>'Figur III.13a'!$B$6:$G$6</c:f>
                <c:numCache>
                  <c:formatCode>General</c:formatCode>
                  <c:ptCount val="6"/>
                  <c:pt idx="0">
                    <c:v>1.8983678666512325</c:v>
                  </c:pt>
                  <c:pt idx="1">
                    <c:v>1.0245949411353306</c:v>
                  </c:pt>
                  <c:pt idx="2">
                    <c:v>1.1677964086098229</c:v>
                  </c:pt>
                  <c:pt idx="3">
                    <c:v>1.3915453915453915</c:v>
                  </c:pt>
                  <c:pt idx="4">
                    <c:v>0.76735688185140061</c:v>
                  </c:pt>
                  <c:pt idx="5">
                    <c:v>0.71601941747572828</c:v>
                  </c:pt>
                </c:numCache>
              </c:numRef>
            </c:minus>
            <c:spPr>
              <a:ln w="19050"/>
            </c:spPr>
          </c:errBars>
          <c:cat>
            <c:strRef>
              <c:f>'Figur III.13a'!$B$4:$G$4</c:f>
              <c:strCache>
                <c:ptCount val="6"/>
                <c:pt idx="0">
                  <c:v>Under 45 år</c:v>
                </c:pt>
                <c:pt idx="1">
                  <c:v>45-55 år</c:v>
                </c:pt>
                <c:pt idx="2">
                  <c:v>55-60 år</c:v>
                </c:pt>
                <c:pt idx="3">
                  <c:v>Over 60 år</c:v>
                </c:pt>
                <c:pt idx="4">
                  <c:v>Mænd</c:v>
                </c:pt>
                <c:pt idx="5">
                  <c:v>Kvinder</c:v>
                </c:pt>
              </c:strCache>
            </c:strRef>
          </c:cat>
          <c:val>
            <c:numRef>
              <c:f>'Figur III.13a'!$B$5:$G$5</c:f>
              <c:numCache>
                <c:formatCode>0.00</c:formatCode>
                <c:ptCount val="6"/>
                <c:pt idx="0">
                  <c:v>-2.4945016784350038</c:v>
                </c:pt>
                <c:pt idx="1">
                  <c:v>-1.3509733069122276</c:v>
                </c:pt>
                <c:pt idx="2">
                  <c:v>-0.18789392317754786</c:v>
                </c:pt>
                <c:pt idx="3">
                  <c:v>-3.1157311157311156</c:v>
                </c:pt>
                <c:pt idx="4">
                  <c:v>-1.6321559074299636</c:v>
                </c:pt>
                <c:pt idx="5">
                  <c:v>-1.2257281553398058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7-4ED3-B4DD-879BAD384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07632"/>
        <c:axId val="834801400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>
              <a:noFill/>
            </a:ln>
          </c:spPr>
          <c:marker>
            <c:symbol val="none"/>
          </c:marker>
          <c:val>
            <c:numLit>
              <c:formatCode>General</c:formatCode>
              <c:ptCount val="6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9A7-4ED3-B4DD-879BAD384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617136"/>
        <c:axId val="834804352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4.5</c:v>
              </c:pt>
              <c:pt idx="1">
                <c:v>4.5</c:v>
              </c:pt>
            </c:numLit>
          </c:xVal>
          <c:yVal>
            <c:numLit>
              <c:formatCode>General</c:formatCode>
              <c:ptCount val="2"/>
              <c:pt idx="0">
                <c:v>-10</c:v>
              </c:pt>
              <c:pt idx="1">
                <c:v>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D9A7-4ED3-B4DD-879BAD384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807632"/>
        <c:axId val="834801400"/>
      </c:scatterChart>
      <c:catAx>
        <c:axId val="83480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34801400"/>
        <c:crosses val="min"/>
        <c:auto val="1"/>
        <c:lblAlgn val="ctr"/>
        <c:lblOffset val="100"/>
        <c:noMultiLvlLbl val="0"/>
      </c:catAx>
      <c:valAx>
        <c:axId val="834801400"/>
        <c:scaling>
          <c:orientation val="minMax"/>
          <c:max val="1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4807632"/>
        <c:crosses val="autoZero"/>
        <c:crossBetween val="between"/>
        <c:majorUnit val="1"/>
      </c:valAx>
      <c:valAx>
        <c:axId val="834804352"/>
        <c:scaling>
          <c:orientation val="minMax"/>
          <c:max val="1"/>
          <c:min val="-5"/>
        </c:scaling>
        <c:delete val="1"/>
        <c:axPos val="r"/>
        <c:numFmt formatCode="#,##0" sourceLinked="0"/>
        <c:majorTickMark val="out"/>
        <c:minorTickMark val="none"/>
        <c:tickLblPos val="nextTo"/>
        <c:crossAx val="703617136"/>
        <c:crosses val="max"/>
        <c:crossBetween val="between"/>
        <c:majorUnit val="1"/>
      </c:valAx>
      <c:catAx>
        <c:axId val="70361713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4804352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928543456732013E-2"/>
          <c:y val="0.10953192664586288"/>
          <c:w val="0.93575006618620671"/>
          <c:h val="0.68615829064847356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C10B20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20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9850" cap="flat" cmpd="sng" algn="ctr">
                    <a:solidFill>
                      <a:srgbClr val="C10B20"/>
                    </a:solidFill>
                    <a:prstDash val="solid"/>
                    <a:round/>
                  </a14:hiddenLine>
                </a:ext>
              </a:extLst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 III.13b'!$B$6:$G$6</c:f>
                <c:numCache>
                  <c:formatCode>General</c:formatCode>
                  <c:ptCount val="6"/>
                  <c:pt idx="0">
                    <c:v>-1.5654152445961318</c:v>
                  </c:pt>
                  <c:pt idx="1">
                    <c:v>-0.76785714285714279</c:v>
                  </c:pt>
                  <c:pt idx="2">
                    <c:v>-0.89827682045580881</c:v>
                  </c:pt>
                  <c:pt idx="3">
                    <c:v>-0.99424294761082321</c:v>
                  </c:pt>
                  <c:pt idx="4">
                    <c:v>0.63928967813540516</c:v>
                  </c:pt>
                  <c:pt idx="5">
                    <c:v>0.64365125804564072</c:v>
                  </c:pt>
                </c:numCache>
              </c:numRef>
            </c:plus>
            <c:minus>
              <c:numRef>
                <c:f>'Figur III.13b'!$B$6:$G$6</c:f>
                <c:numCache>
                  <c:formatCode>General</c:formatCode>
                  <c:ptCount val="6"/>
                  <c:pt idx="0">
                    <c:v>-1.5654152445961318</c:v>
                  </c:pt>
                  <c:pt idx="1">
                    <c:v>-0.76785714285714279</c:v>
                  </c:pt>
                  <c:pt idx="2">
                    <c:v>-0.89827682045580881</c:v>
                  </c:pt>
                  <c:pt idx="3">
                    <c:v>-0.99424294761082321</c:v>
                  </c:pt>
                  <c:pt idx="4">
                    <c:v>0.63928967813540516</c:v>
                  </c:pt>
                  <c:pt idx="5">
                    <c:v>0.64365125804564072</c:v>
                  </c:pt>
                </c:numCache>
              </c:numRef>
            </c:minus>
            <c:spPr>
              <a:ln w="19050"/>
            </c:spPr>
          </c:errBars>
          <c:cat>
            <c:strRef>
              <c:f>'Figur III.13b'!$B$4:$G$4</c:f>
              <c:strCache>
                <c:ptCount val="6"/>
                <c:pt idx="0">
                  <c:v>Under 45 år</c:v>
                </c:pt>
                <c:pt idx="1">
                  <c:v>45-55 år</c:v>
                </c:pt>
                <c:pt idx="2">
                  <c:v>55-60 år</c:v>
                </c:pt>
                <c:pt idx="3">
                  <c:v>Over 60 år</c:v>
                </c:pt>
                <c:pt idx="4">
                  <c:v>Mænd</c:v>
                </c:pt>
                <c:pt idx="5">
                  <c:v>Kvinder</c:v>
                </c:pt>
              </c:strCache>
            </c:strRef>
          </c:cat>
          <c:val>
            <c:numRef>
              <c:f>'Figur III.13b'!$B$5:$G$5</c:f>
              <c:numCache>
                <c:formatCode>0.00</c:formatCode>
                <c:ptCount val="6"/>
                <c:pt idx="0">
                  <c:v>-3.2360637087599544</c:v>
                </c:pt>
                <c:pt idx="1">
                  <c:v>-0.5479910714285714</c:v>
                </c:pt>
                <c:pt idx="2">
                  <c:v>-0.39299610894941639</c:v>
                </c:pt>
                <c:pt idx="3">
                  <c:v>-1.1249280368451353</c:v>
                </c:pt>
                <c:pt idx="4">
                  <c:v>-1.0699223085460599</c:v>
                </c:pt>
                <c:pt idx="5">
                  <c:v>-1.4569923932124049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2-4F46-A5C5-A8C7D182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07632"/>
        <c:axId val="834801400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>
              <a:noFill/>
            </a:ln>
          </c:spPr>
          <c:marker>
            <c:symbol val="none"/>
          </c:marker>
          <c:val>
            <c:numLit>
              <c:formatCode>General</c:formatCode>
              <c:ptCount val="6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6B2-4F46-A5C5-A8C7D182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617136"/>
        <c:axId val="834804352"/>
      </c:lineChart>
      <c:scatterChart>
        <c:scatterStyle val="smoothMarker"/>
        <c:varyColors val="0"/>
        <c:ser>
          <c:idx val="2"/>
          <c:order val="2"/>
          <c:tx>
            <c:v>VerticalLine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4.5</c:v>
              </c:pt>
              <c:pt idx="1">
                <c:v>4.5</c:v>
              </c:pt>
            </c:numLit>
          </c:xVal>
          <c:yVal>
            <c:numLit>
              <c:formatCode>General</c:formatCode>
              <c:ptCount val="2"/>
              <c:pt idx="0">
                <c:v>-10</c:v>
              </c:pt>
              <c:pt idx="1">
                <c:v>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36B2-4F46-A5C5-A8C7D182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807632"/>
        <c:axId val="834801400"/>
      </c:scatterChart>
      <c:catAx>
        <c:axId val="83480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834801400"/>
        <c:crosses val="min"/>
        <c:auto val="1"/>
        <c:lblAlgn val="ctr"/>
        <c:lblOffset val="100"/>
        <c:noMultiLvlLbl val="0"/>
      </c:catAx>
      <c:valAx>
        <c:axId val="834801400"/>
        <c:scaling>
          <c:orientation val="minMax"/>
          <c:max val="1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4807632"/>
        <c:crosses val="autoZero"/>
        <c:crossBetween val="between"/>
        <c:majorUnit val="1"/>
      </c:valAx>
      <c:valAx>
        <c:axId val="834804352"/>
        <c:scaling>
          <c:orientation val="minMax"/>
          <c:max val="1"/>
          <c:min val="-5"/>
        </c:scaling>
        <c:delete val="1"/>
        <c:axPos val="r"/>
        <c:numFmt formatCode="#,##0" sourceLinked="0"/>
        <c:majorTickMark val="out"/>
        <c:minorTickMark val="none"/>
        <c:tickLblPos val="nextTo"/>
        <c:crossAx val="703617136"/>
        <c:crosses val="max"/>
        <c:crossBetween val="between"/>
        <c:majorUnit val="1"/>
      </c:valAx>
      <c:catAx>
        <c:axId val="70361713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34804352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166292607206684E-2"/>
          <c:w val="0.9930356090980007"/>
          <c:h val="0.77499202727832794"/>
        </c:manualLayout>
      </c:layout>
      <c:barChart>
        <c:barDir val="col"/>
        <c:grouping val="stacked"/>
        <c:varyColors val="0"/>
        <c:ser>
          <c:idx val="0"/>
          <c:order val="0"/>
          <c:tx>
            <c:v> Timeeffekt</c:v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III.14'!$B$4:$D$4</c:f>
              <c:strCache>
                <c:ptCount val="3"/>
                <c:pt idx="0">
                  <c:v>Estimeret effekt</c:v>
                </c:pt>
                <c:pt idx="1">
                  <c:v>Justeret effekt</c:v>
                </c:pt>
                <c:pt idx="2">
                  <c:v>Personfradrag</c:v>
                </c:pt>
              </c:strCache>
            </c:strRef>
          </c:cat>
          <c:val>
            <c:numRef>
              <c:f>'Figur III.14'!$B$5:$D$5</c:f>
              <c:numCache>
                <c:formatCode>0</c:formatCode>
                <c:ptCount val="3"/>
                <c:pt idx="0">
                  <c:v>26</c:v>
                </c:pt>
                <c:pt idx="1">
                  <c:v>104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3C-4222-958C-BEB33EAB4878}"/>
            </c:ext>
          </c:extLst>
        </c:ser>
        <c:ser>
          <c:idx val="1"/>
          <c:order val="1"/>
          <c:tx>
            <c:v> Deltagelseseffekt</c:v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III.14'!$B$4:$D$4</c:f>
              <c:strCache>
                <c:ptCount val="3"/>
                <c:pt idx="0">
                  <c:v>Estimeret effekt</c:v>
                </c:pt>
                <c:pt idx="1">
                  <c:v>Justeret effekt</c:v>
                </c:pt>
                <c:pt idx="2">
                  <c:v>Personfradrag</c:v>
                </c:pt>
              </c:strCache>
            </c:strRef>
          </c:cat>
          <c:val>
            <c:numRef>
              <c:f>'Figur III.14'!$B$6:$D$6</c:f>
              <c:numCache>
                <c:formatCode>0</c:formatCode>
                <c:ptCount val="3"/>
                <c:pt idx="0">
                  <c:v>37</c:v>
                </c:pt>
                <c:pt idx="1">
                  <c:v>148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3C-4222-958C-BEB33EAB4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4152624"/>
        <c:axId val="704156888"/>
      </c:barChart>
      <c:catAx>
        <c:axId val="70415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4156888"/>
        <c:crosses val="min"/>
        <c:auto val="1"/>
        <c:lblAlgn val="ctr"/>
        <c:lblOffset val="100"/>
        <c:noMultiLvlLbl val="0"/>
      </c:catAx>
      <c:valAx>
        <c:axId val="704156888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4152624"/>
        <c:crosses val="autoZero"/>
        <c:crossBetween val="between"/>
        <c:majorUnit val="5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5848932554897839"/>
          <c:w val="0.98432196742905909"/>
          <c:h val="0.123770225486710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9006779030481061E-2"/>
          <c:w val="0.99415564441710247"/>
          <c:h val="0.80389397663514484"/>
        </c:manualLayout>
      </c:layout>
      <c:barChart>
        <c:barDir val="col"/>
        <c:grouping val="stacked"/>
        <c:varyColors val="0"/>
        <c:ser>
          <c:idx val="0"/>
          <c:order val="0"/>
          <c:tx>
            <c:v>Reale aktiver</c:v>
          </c:tx>
          <c:spPr>
            <a:solidFill>
              <a:srgbClr val="AAA631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 III.2'!$B$6</c:f>
              <c:numCache>
                <c:formatCode>0.00</c:formatCode>
                <c:ptCount val="1"/>
                <c:pt idx="0">
                  <c:v>41.008000000000003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2-4AF4-96CD-5FC4254DE38D}"/>
            </c:ext>
          </c:extLst>
        </c:ser>
        <c:ser>
          <c:idx val="1"/>
          <c:order val="1"/>
          <c:tx>
            <c:v>Finansielle aktiver</c:v>
          </c:tx>
          <c:spPr>
            <a:solidFill>
              <a:srgbClr val="D0CD8D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 III.2'!$B$7</c:f>
              <c:numCache>
                <c:formatCode>0.00</c:formatCode>
                <c:ptCount val="1"/>
                <c:pt idx="0">
                  <c:v>40.076999999999998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A2-4AF4-96CD-5FC4254DE38D}"/>
            </c:ext>
          </c:extLst>
        </c:ser>
        <c:ser>
          <c:idx val="2"/>
          <c:order val="2"/>
          <c:tx>
            <c:v>Pensionsformue</c:v>
          </c:tx>
          <c:spPr>
            <a:solidFill>
              <a:srgbClr val="7D8081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 III.2'!$B$8</c:f>
              <c:numCache>
                <c:formatCode>0.00</c:formatCode>
                <c:ptCount val="1"/>
                <c:pt idx="0">
                  <c:v>25.495999999999999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A2-4AF4-96CD-5FC4254DE38D}"/>
            </c:ext>
          </c:extLst>
        </c:ser>
        <c:ser>
          <c:idx val="3"/>
          <c:order val="3"/>
          <c:tx>
            <c:strRef>
              <c:f>'Figur III.2'!$A$9</c:f>
              <c:strCache>
                <c:ptCount val="1"/>
                <c:pt idx="0">
                  <c:v>Gæld</c:v>
                </c:pt>
              </c:strCache>
            </c:strRef>
          </c:tx>
          <c:spPr>
            <a:solidFill>
              <a:srgbClr val="A6A8A9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'Figur III.2'!$B$9</c:f>
              <c:numCache>
                <c:formatCode>0.00</c:formatCode>
                <c:ptCount val="1"/>
                <c:pt idx="0">
                  <c:v>-15.25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A2-4AF4-96CD-5FC4254DE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71641624"/>
        <c:axId val="871645232"/>
      </c:barChart>
      <c:lineChart>
        <c:grouping val="standard"/>
        <c:varyColors val="0"/>
        <c:ser>
          <c:idx val="4"/>
          <c:order val="4"/>
          <c:tx>
            <c:v>Nettoformue</c:v>
          </c:tx>
          <c:spPr>
            <a:ln>
              <a:noFill/>
            </a:ln>
            <a:effectLst/>
          </c:spPr>
          <c:marker>
            <c:symbol val="circle"/>
            <c:size val="11"/>
            <c:spPr>
              <a:solidFill>
                <a:srgbClr val="AAA631"/>
              </a:solidFill>
              <a:ln w="317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073515841279606"/>
                  <c:y val="8.8882626409291191E-2"/>
                </c:manualLayout>
              </c:layout>
              <c:tx>
                <c:rich>
                  <a:bodyPr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/>
                    </a:pPr>
                    <a:r>
                      <a:rPr lang="en-US"/>
                      <a:t>Nettoformue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063980313749616"/>
                      <c:h val="7.287395557081777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9A2-4AF4-96CD-5FC4254DE3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'Figur III.2'!$B$5</c:f>
              <c:numCache>
                <c:formatCode>0.00</c:formatCode>
                <c:ptCount val="1"/>
                <c:pt idx="0">
                  <c:v>91.33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A2-4AF4-96CD-5FC4254DE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641624"/>
        <c:axId val="871645232"/>
      </c:lineChart>
      <c:catAx>
        <c:axId val="871641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1645232"/>
        <c:crossesAt val="0"/>
        <c:auto val="1"/>
        <c:lblAlgn val="ctr"/>
        <c:lblOffset val="100"/>
        <c:noMultiLvlLbl val="0"/>
      </c:catAx>
      <c:valAx>
        <c:axId val="871645232"/>
        <c:scaling>
          <c:orientation val="minMax"/>
          <c:max val="120"/>
          <c:min val="-2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1641624"/>
        <c:crosses val="autoZero"/>
        <c:crossBetween val="between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161398407546831"/>
          <c:w val="0.98543217471547218"/>
          <c:h val="0.1283860159245317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74475537826501E-2"/>
          <c:y val="0.12408176862507571"/>
          <c:w val="0.91591783087477474"/>
          <c:h val="0.60836053906723198"/>
        </c:manualLayout>
      </c:layout>
      <c:barChart>
        <c:barDir val="col"/>
        <c:grouping val="stacked"/>
        <c:varyColors val="0"/>
        <c:ser>
          <c:idx val="0"/>
          <c:order val="0"/>
          <c:tx>
            <c:v> Serie1</c:v>
          </c:tx>
          <c:spPr>
            <a:solidFill>
              <a:srgbClr val="AAA631"/>
            </a:solidFill>
            <a:ln>
              <a:solidFill>
                <a:srgbClr val="5C6062"/>
              </a:solidFill>
            </a:ln>
          </c:spPr>
          <c:invertIfNegative val="0"/>
          <c:cat>
            <c:strRef>
              <c:f>'Figur III.3'!$A$6:$A$10</c:f>
              <c:strCache>
                <c:ptCount val="5"/>
                <c:pt idx="0">
                  <c:v>Nettoformue</c:v>
                </c:pt>
                <c:pt idx="1">
                  <c:v> Potentielt bo</c:v>
                </c:pt>
                <c:pt idx="2">
                  <c:v>Skiftet</c:v>
                </c:pt>
                <c:pt idx="3">
                  <c:v>Efter boafgift</c:v>
                </c:pt>
                <c:pt idx="4">
                  <c:v>Børn og ægtefælle</c:v>
                </c:pt>
              </c:strCache>
            </c:strRef>
          </c:cat>
          <c:val>
            <c:numRef>
              <c:f>'Figur III.3'!$B$6:$B$10</c:f>
              <c:numCache>
                <c:formatCode>General</c:formatCode>
                <c:ptCount val="5"/>
                <c:pt idx="0">
                  <c:v>71.183009021999993</c:v>
                </c:pt>
                <c:pt idx="1">
                  <c:v>47.387298749000003</c:v>
                </c:pt>
                <c:pt idx="2">
                  <c:v>40.034028842839646</c:v>
                </c:pt>
                <c:pt idx="3">
                  <c:v>29.681659137295242</c:v>
                </c:pt>
                <c:pt idx="4">
                  <c:v>25.215939687565157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7-4099-B669-F41AB2A1F048}"/>
            </c:ext>
          </c:extLst>
        </c:ser>
        <c:ser>
          <c:idx val="1"/>
          <c:order val="1"/>
          <c:tx>
            <c:v> Serie2</c:v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III.3'!$A$6:$A$10</c:f>
              <c:strCache>
                <c:ptCount val="5"/>
                <c:pt idx="0">
                  <c:v>Nettoformue</c:v>
                </c:pt>
                <c:pt idx="1">
                  <c:v> Potentielt bo</c:v>
                </c:pt>
                <c:pt idx="2">
                  <c:v>Skiftet</c:v>
                </c:pt>
                <c:pt idx="3">
                  <c:v>Efter boafgift</c:v>
                </c:pt>
                <c:pt idx="4">
                  <c:v>Børn og ægtefælle</c:v>
                </c:pt>
              </c:strCache>
            </c:strRef>
          </c:cat>
          <c:val>
            <c:numRef>
              <c:f>'Figur III.3'!$C$6:$C$10</c:f>
              <c:numCache>
                <c:formatCode>General</c:formatCode>
                <c:ptCount val="5"/>
                <c:pt idx="0">
                  <c:v>20.090262286000012</c:v>
                </c:pt>
                <c:pt idx="1">
                  <c:v>23.79571027299999</c:v>
                </c:pt>
                <c:pt idx="2">
                  <c:v>7.3532699061603566</c:v>
                </c:pt>
                <c:pt idx="3">
                  <c:v>10.352369705544405</c:v>
                </c:pt>
                <c:pt idx="4">
                  <c:v>4.4657194497300843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7-4099-B669-F41AB2A1F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47887952"/>
        <c:axId val="547881392"/>
      </c:barChart>
      <c:scatterChart>
        <c:scatterStyle val="smoothMarker"/>
        <c:varyColors val="0"/>
        <c:ser>
          <c:idx val="2"/>
          <c:order val="2"/>
          <c:tx>
            <c:v>HorizontalLine</c:v>
          </c:tx>
          <c:spPr>
            <a:ln w="31750">
              <a:solidFill>
                <a:srgbClr val="000000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5509712463091936E-2"/>
                  <c:y val="-0.14912502952227114"/>
                </c:manualLayout>
              </c:layout>
              <c:tx>
                <c:rich>
                  <a:bodyPr/>
                  <a:lstStyle/>
                  <a:p>
                    <a:r>
                      <a:rPr lang="en-US" sz="1800"/>
                      <a:t>Diverse pensioner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5F7-4099-B669-F41AB2A1F0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F7-4099-B669-F41AB2A1F0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xVal>
          <c:yVal>
            <c:numLit>
              <c:formatCode>General</c:formatCode>
              <c:ptCount val="2"/>
              <c:pt idx="0">
                <c:v>71.183000000000007</c:v>
              </c:pt>
              <c:pt idx="1">
                <c:v>71.183000000000007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45F7-4099-B669-F41AB2A1F048}"/>
            </c:ext>
          </c:extLst>
        </c:ser>
        <c:ser>
          <c:idx val="3"/>
          <c:order val="3"/>
          <c:tx>
            <c:v>HorizontalLine</c:v>
          </c:tx>
          <c:spPr>
            <a:ln w="31750">
              <a:solidFill>
                <a:srgbClr val="000000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8335786375982583E-2"/>
                  <c:y val="-0.1962779861499432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Ægtefælle</a:t>
                    </a:r>
                    <a:r>
                      <a:rPr lang="en-US" baseline="0"/>
                      <a:t> ved uskiftet bo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5F7-4099-B669-F41AB2A1F0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F7-4099-B669-F41AB2A1F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da-D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3</c:v>
              </c:pt>
            </c:numLit>
          </c:xVal>
          <c:yVal>
            <c:numLit>
              <c:formatCode>General</c:formatCode>
              <c:ptCount val="2"/>
              <c:pt idx="0">
                <c:v>47.387298000000001</c:v>
              </c:pt>
              <c:pt idx="1">
                <c:v>47.387298000000001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7-45F7-4099-B669-F41AB2A1F048}"/>
            </c:ext>
          </c:extLst>
        </c:ser>
        <c:ser>
          <c:idx val="4"/>
          <c:order val="4"/>
          <c:tx>
            <c:v>HorizontalLine</c:v>
          </c:tx>
          <c:spPr>
            <a:ln w="31750">
              <a:solidFill>
                <a:srgbClr val="000000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0093515223254397"/>
                  <c:y val="-8.269230769230769E-2"/>
                </c:manualLayout>
              </c:layout>
              <c:tx>
                <c:rich>
                  <a:bodyPr/>
                  <a:lstStyle/>
                  <a:p>
                    <a:r>
                      <a:rPr lang="en-US" sz="1800"/>
                      <a:t>Boafgift og skifte-omkostninger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3598791210247"/>
                      <c:h val="8.53846153846153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5F7-4099-B669-F41AB2A1F0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F7-4099-B669-F41AB2A1F0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3</c:v>
              </c:pt>
              <c:pt idx="1">
                <c:v>4</c:v>
              </c:pt>
            </c:numLit>
          </c:xVal>
          <c:yVal>
            <c:numLit>
              <c:formatCode>General</c:formatCode>
              <c:ptCount val="2"/>
              <c:pt idx="0">
                <c:v>40.034019999999998</c:v>
              </c:pt>
              <c:pt idx="1">
                <c:v>40.034019999999998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A-45F7-4099-B669-F41AB2A1F048}"/>
            </c:ext>
          </c:extLst>
        </c:ser>
        <c:ser>
          <c:idx val="5"/>
          <c:order val="5"/>
          <c:tx>
            <c:v>HorizontalLine</c:v>
          </c:tx>
          <c:spPr>
            <a:ln w="31750">
              <a:solidFill>
                <a:srgbClr val="000000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00860878912962"/>
                  <c:y val="-0.10961538461538461"/>
                </c:manualLayout>
              </c:layout>
              <c:tx>
                <c:rich>
                  <a:bodyPr/>
                  <a:lstStyle/>
                  <a:p>
                    <a:r>
                      <a:rPr lang="en-US" sz="1800"/>
                      <a:t>Andre</a:t>
                    </a:r>
                    <a:r>
                      <a:rPr lang="en-US" sz="1800" baseline="0"/>
                      <a:t> end børn og ægtefælle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59254696643057"/>
                      <c:h val="8.53846153846153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5F7-4099-B669-F41AB2A1F0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F7-4099-B669-F41AB2A1F0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4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29.681650000000001</c:v>
              </c:pt>
              <c:pt idx="1">
                <c:v>29.681650000000001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D-45F7-4099-B669-F41AB2A1F048}"/>
            </c:ext>
          </c:extLst>
        </c:ser>
        <c:ser>
          <c:idx val="6"/>
          <c:order val="6"/>
          <c:tx>
            <c:v>HorizontalLine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135934420993681E-2"/>
                  <c:y val="-7.7647277239092025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800"/>
                      <a:t>Ægtefælle</a:t>
                    </a:r>
                    <a:r>
                      <a:rPr lang="en-US" sz="1800" baseline="0"/>
                      <a:t> ved uskiftet bo</a:t>
                    </a:r>
                    <a:endParaRPr lang="en-US" sz="180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717676056502661"/>
                      <c:h val="9.692307692307691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5F7-4099-B669-F41AB2A1F0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F7-4099-B669-F41AB2A1F0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5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25.215900000000001</c:v>
              </c:pt>
              <c:pt idx="1">
                <c:v>25.215900000000001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0-45F7-4099-B669-F41AB2A1F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7887952"/>
        <c:axId val="547881392"/>
      </c:scatterChart>
      <c:catAx>
        <c:axId val="54788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547881392"/>
        <c:crosses val="min"/>
        <c:auto val="1"/>
        <c:lblAlgn val="ctr"/>
        <c:lblOffset val="100"/>
        <c:noMultiLvlLbl val="0"/>
      </c:catAx>
      <c:valAx>
        <c:axId val="547881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47887952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40016992405118E-2"/>
          <c:w val="0.99514055871802143"/>
          <c:h val="0.72250918850544543"/>
        </c:manualLayout>
      </c:layout>
      <c:lineChart>
        <c:grouping val="standard"/>
        <c:varyColors val="0"/>
        <c:ser>
          <c:idx val="0"/>
          <c:order val="0"/>
          <c:tx>
            <c:v>Mister deres sidste forælder</c:v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'Figur III.4'!$A$5:$A$59</c:f>
              <c:numCache>
                <c:formatCode>General</c:formatCode>
                <c:ptCount val="55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48</c:v>
                </c:pt>
                <c:pt idx="28">
                  <c:v>49</c:v>
                </c:pt>
                <c:pt idx="29">
                  <c:v>50</c:v>
                </c:pt>
                <c:pt idx="30">
                  <c:v>51</c:v>
                </c:pt>
                <c:pt idx="31">
                  <c:v>52</c:v>
                </c:pt>
                <c:pt idx="32">
                  <c:v>53</c:v>
                </c:pt>
                <c:pt idx="33">
                  <c:v>54</c:v>
                </c:pt>
                <c:pt idx="34">
                  <c:v>55</c:v>
                </c:pt>
                <c:pt idx="35">
                  <c:v>56</c:v>
                </c:pt>
                <c:pt idx="36">
                  <c:v>57</c:v>
                </c:pt>
                <c:pt idx="37">
                  <c:v>58</c:v>
                </c:pt>
                <c:pt idx="38">
                  <c:v>59</c:v>
                </c:pt>
                <c:pt idx="39">
                  <c:v>60</c:v>
                </c:pt>
                <c:pt idx="40">
                  <c:v>61</c:v>
                </c:pt>
                <c:pt idx="41">
                  <c:v>62</c:v>
                </c:pt>
                <c:pt idx="42">
                  <c:v>63</c:v>
                </c:pt>
                <c:pt idx="43">
                  <c:v>64</c:v>
                </c:pt>
                <c:pt idx="44">
                  <c:v>65</c:v>
                </c:pt>
                <c:pt idx="45">
                  <c:v>66</c:v>
                </c:pt>
                <c:pt idx="46">
                  <c:v>67</c:v>
                </c:pt>
                <c:pt idx="47">
                  <c:v>68</c:v>
                </c:pt>
                <c:pt idx="48">
                  <c:v>69</c:v>
                </c:pt>
                <c:pt idx="49">
                  <c:v>70</c:v>
                </c:pt>
                <c:pt idx="50">
                  <c:v>71</c:v>
                </c:pt>
                <c:pt idx="51">
                  <c:v>72</c:v>
                </c:pt>
                <c:pt idx="52">
                  <c:v>73</c:v>
                </c:pt>
                <c:pt idx="53">
                  <c:v>74</c:v>
                </c:pt>
                <c:pt idx="54">
                  <c:v>75</c:v>
                </c:pt>
              </c:numCache>
            </c:numRef>
          </c:cat>
          <c:val>
            <c:numRef>
              <c:f>'Figur III.4'!$B$5:$B$59</c:f>
              <c:numCache>
                <c:formatCode>General</c:formatCode>
                <c:ptCount val="55"/>
                <c:pt idx="0">
                  <c:v>4.1542767185586846E-2</c:v>
                </c:pt>
                <c:pt idx="1">
                  <c:v>3.9356305754766487E-2</c:v>
                </c:pt>
                <c:pt idx="2">
                  <c:v>6.3407381493790452E-2</c:v>
                </c:pt>
                <c:pt idx="3">
                  <c:v>4.5915690047227571E-2</c:v>
                </c:pt>
                <c:pt idx="4">
                  <c:v>6.778030435543117E-2</c:v>
                </c:pt>
                <c:pt idx="5">
                  <c:v>6.5593842924610804E-2</c:v>
                </c:pt>
                <c:pt idx="6">
                  <c:v>0.10713661011019766</c:v>
                </c:pt>
                <c:pt idx="7">
                  <c:v>0.12462830155676052</c:v>
                </c:pt>
                <c:pt idx="8">
                  <c:v>0.13118768584922161</c:v>
                </c:pt>
                <c:pt idx="9">
                  <c:v>0.1771033758964492</c:v>
                </c:pt>
                <c:pt idx="10">
                  <c:v>0.1771033758964492</c:v>
                </c:pt>
                <c:pt idx="11">
                  <c:v>0.22301906594367676</c:v>
                </c:pt>
                <c:pt idx="12">
                  <c:v>0.20334091306629354</c:v>
                </c:pt>
                <c:pt idx="13">
                  <c:v>0.27768060171418574</c:v>
                </c:pt>
                <c:pt idx="14">
                  <c:v>0.31485044603813189</c:v>
                </c:pt>
                <c:pt idx="15">
                  <c:v>0.34546090606961694</c:v>
                </c:pt>
                <c:pt idx="16">
                  <c:v>0.34546090606961694</c:v>
                </c:pt>
                <c:pt idx="17">
                  <c:v>0.46571628476473675</c:v>
                </c:pt>
                <c:pt idx="18">
                  <c:v>0.38919013468602409</c:v>
                </c:pt>
                <c:pt idx="19">
                  <c:v>0.4963267447962218</c:v>
                </c:pt>
                <c:pt idx="20">
                  <c:v>0.58815812489067698</c:v>
                </c:pt>
                <c:pt idx="21">
                  <c:v>0.75214273220220396</c:v>
                </c:pt>
                <c:pt idx="22">
                  <c:v>0.83085534371173697</c:v>
                </c:pt>
                <c:pt idx="23">
                  <c:v>0.96641595242259926</c:v>
                </c:pt>
                <c:pt idx="24">
                  <c:v>1.0910442539793599</c:v>
                </c:pt>
                <c:pt idx="25">
                  <c:v>1.4037082385866713</c:v>
                </c:pt>
                <c:pt idx="26">
                  <c:v>1.51740423298933</c:v>
                </c:pt>
                <c:pt idx="27">
                  <c:v>1.9700017491691448</c:v>
                </c:pt>
                <c:pt idx="28">
                  <c:v>2.1164946650341085</c:v>
                </c:pt>
                <c:pt idx="29">
                  <c:v>2.348259576701067</c:v>
                </c:pt>
                <c:pt idx="30">
                  <c:v>2.6718558684624805</c:v>
                </c:pt>
                <c:pt idx="31">
                  <c:v>2.8052300157425223</c:v>
                </c:pt>
                <c:pt idx="32">
                  <c:v>3.2490816861990552</c:v>
                </c:pt>
                <c:pt idx="33">
                  <c:v>3.478660136435193</c:v>
                </c:pt>
                <c:pt idx="34">
                  <c:v>4.0296484170019244</c:v>
                </c:pt>
                <c:pt idx="35">
                  <c:v>5.0419800594717508</c:v>
                </c:pt>
                <c:pt idx="36">
                  <c:v>5.0791499037956971</c:v>
                </c:pt>
                <c:pt idx="37">
                  <c:v>5.1709812838901517</c:v>
                </c:pt>
                <c:pt idx="38">
                  <c:v>5.6017141857617627</c:v>
                </c:pt>
                <c:pt idx="39">
                  <c:v>5.3218471226167567</c:v>
                </c:pt>
                <c:pt idx="40">
                  <c:v>5.2125240510757394</c:v>
                </c:pt>
                <c:pt idx="41">
                  <c:v>5.4355431170194164</c:v>
                </c:pt>
                <c:pt idx="42">
                  <c:v>4.991691446562883</c:v>
                </c:pt>
                <c:pt idx="43">
                  <c:v>4.904232989330068</c:v>
                </c:pt>
                <c:pt idx="44">
                  <c:v>4.4122791673954875</c:v>
                </c:pt>
                <c:pt idx="45">
                  <c:v>4.0493265698793071</c:v>
                </c:pt>
                <c:pt idx="46">
                  <c:v>3.3671506034633549</c:v>
                </c:pt>
                <c:pt idx="47">
                  <c:v>2.4969389539968514</c:v>
                </c:pt>
                <c:pt idx="48">
                  <c:v>1.9262725205527373</c:v>
                </c:pt>
                <c:pt idx="49">
                  <c:v>1.3403008570928809</c:v>
                </c:pt>
                <c:pt idx="50">
                  <c:v>0.54880181913591042</c:v>
                </c:pt>
                <c:pt idx="51">
                  <c:v>0.42635997900997025</c:v>
                </c:pt>
                <c:pt idx="52">
                  <c:v>0.27549414028336539</c:v>
                </c:pt>
                <c:pt idx="53">
                  <c:v>0.22083260451285641</c:v>
                </c:pt>
                <c:pt idx="54">
                  <c:v>0.1814762987580899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D-4A86-83F8-E790DDEBA012}"/>
            </c:ext>
          </c:extLst>
        </c:ser>
        <c:ser>
          <c:idx val="1"/>
          <c:order val="1"/>
          <c:tx>
            <c:v>Alle</c:v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'Figur III.4'!$A$5:$A$59</c:f>
              <c:numCache>
                <c:formatCode>General</c:formatCode>
                <c:ptCount val="55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48</c:v>
                </c:pt>
                <c:pt idx="28">
                  <c:v>49</c:v>
                </c:pt>
                <c:pt idx="29">
                  <c:v>50</c:v>
                </c:pt>
                <c:pt idx="30">
                  <c:v>51</c:v>
                </c:pt>
                <c:pt idx="31">
                  <c:v>52</c:v>
                </c:pt>
                <c:pt idx="32">
                  <c:v>53</c:v>
                </c:pt>
                <c:pt idx="33">
                  <c:v>54</c:v>
                </c:pt>
                <c:pt idx="34">
                  <c:v>55</c:v>
                </c:pt>
                <c:pt idx="35">
                  <c:v>56</c:v>
                </c:pt>
                <c:pt idx="36">
                  <c:v>57</c:v>
                </c:pt>
                <c:pt idx="37">
                  <c:v>58</c:v>
                </c:pt>
                <c:pt idx="38">
                  <c:v>59</c:v>
                </c:pt>
                <c:pt idx="39">
                  <c:v>60</c:v>
                </c:pt>
                <c:pt idx="40">
                  <c:v>61</c:v>
                </c:pt>
                <c:pt idx="41">
                  <c:v>62</c:v>
                </c:pt>
                <c:pt idx="42">
                  <c:v>63</c:v>
                </c:pt>
                <c:pt idx="43">
                  <c:v>64</c:v>
                </c:pt>
                <c:pt idx="44">
                  <c:v>65</c:v>
                </c:pt>
                <c:pt idx="45">
                  <c:v>66</c:v>
                </c:pt>
                <c:pt idx="46">
                  <c:v>67</c:v>
                </c:pt>
                <c:pt idx="47">
                  <c:v>68</c:v>
                </c:pt>
                <c:pt idx="48">
                  <c:v>69</c:v>
                </c:pt>
                <c:pt idx="49">
                  <c:v>70</c:v>
                </c:pt>
                <c:pt idx="50">
                  <c:v>71</c:v>
                </c:pt>
                <c:pt idx="51">
                  <c:v>72</c:v>
                </c:pt>
                <c:pt idx="52">
                  <c:v>73</c:v>
                </c:pt>
                <c:pt idx="53">
                  <c:v>74</c:v>
                </c:pt>
                <c:pt idx="54">
                  <c:v>75</c:v>
                </c:pt>
              </c:numCache>
            </c:numRef>
          </c:cat>
          <c:val>
            <c:numRef>
              <c:f>'Figur III.4'!$C$5:$C$59</c:f>
              <c:numCache>
                <c:formatCode>General</c:formatCode>
                <c:ptCount val="55"/>
                <c:pt idx="0">
                  <c:v>1.7362546399415733</c:v>
                </c:pt>
                <c:pt idx="1">
                  <c:v>1.7792017858530074</c:v>
                </c:pt>
                <c:pt idx="2">
                  <c:v>1.7524150299941514</c:v>
                </c:pt>
                <c:pt idx="3">
                  <c:v>1.7506742805833433</c:v>
                </c:pt>
                <c:pt idx="4">
                  <c:v>1.7737197242756859</c:v>
                </c:pt>
                <c:pt idx="5">
                  <c:v>1.7664969132875561</c:v>
                </c:pt>
                <c:pt idx="6">
                  <c:v>1.8227465024577043</c:v>
                </c:pt>
                <c:pt idx="7">
                  <c:v>1.82311024114056</c:v>
                </c:pt>
                <c:pt idx="8">
                  <c:v>1.7534542833737385</c:v>
                </c:pt>
                <c:pt idx="9">
                  <c:v>1.7622099930967594</c:v>
                </c:pt>
                <c:pt idx="10">
                  <c:v>1.679667293423059</c:v>
                </c:pt>
                <c:pt idx="11">
                  <c:v>1.6652216714467993</c:v>
                </c:pt>
                <c:pt idx="12">
                  <c:v>1.6100373169907276</c:v>
                </c:pt>
                <c:pt idx="13">
                  <c:v>1.5502542663299832</c:v>
                </c:pt>
                <c:pt idx="14">
                  <c:v>1.492237946414537</c:v>
                </c:pt>
                <c:pt idx="15">
                  <c:v>1.4774285857554217</c:v>
                </c:pt>
                <c:pt idx="16">
                  <c:v>1.4453676189951616</c:v>
                </c:pt>
                <c:pt idx="17">
                  <c:v>1.3958212141233495</c:v>
                </c:pt>
                <c:pt idx="18">
                  <c:v>1.3806221334468891</c:v>
                </c:pt>
                <c:pt idx="19">
                  <c:v>1.431233773032778</c:v>
                </c:pt>
                <c:pt idx="20">
                  <c:v>1.4393399493935568</c:v>
                </c:pt>
                <c:pt idx="21">
                  <c:v>1.5432912686867502</c:v>
                </c:pt>
                <c:pt idx="22">
                  <c:v>1.5922660841997893</c:v>
                </c:pt>
                <c:pt idx="23">
                  <c:v>1.6573233457619376</c:v>
                </c:pt>
                <c:pt idx="24">
                  <c:v>1.6598695165419257</c:v>
                </c:pt>
                <c:pt idx="25">
                  <c:v>1.7426460482260333</c:v>
                </c:pt>
                <c:pt idx="26">
                  <c:v>1.8974948017845019</c:v>
                </c:pt>
                <c:pt idx="27">
                  <c:v>1.8765278648513337</c:v>
                </c:pt>
                <c:pt idx="28">
                  <c:v>1.8788142222864248</c:v>
                </c:pt>
                <c:pt idx="29">
                  <c:v>1.9688655276276417</c:v>
                </c:pt>
                <c:pt idx="30">
                  <c:v>1.9458980279387683</c:v>
                </c:pt>
                <c:pt idx="31">
                  <c:v>1.8637450482824132</c:v>
                </c:pt>
                <c:pt idx="32">
                  <c:v>1.8597699041054925</c:v>
                </c:pt>
                <c:pt idx="33">
                  <c:v>1.9238138936225435</c:v>
                </c:pt>
                <c:pt idx="34">
                  <c:v>2.0617487984282334</c:v>
                </c:pt>
                <c:pt idx="35">
                  <c:v>2.2088810956432678</c:v>
                </c:pt>
                <c:pt idx="36">
                  <c:v>2.1318464388813787</c:v>
                </c:pt>
                <c:pt idx="37">
                  <c:v>2.0764542337493896</c:v>
                </c:pt>
                <c:pt idx="38">
                  <c:v>2.022309132672905</c:v>
                </c:pt>
                <c:pt idx="39">
                  <c:v>1.9039901354069209</c:v>
                </c:pt>
                <c:pt idx="40">
                  <c:v>1.8415829699627195</c:v>
                </c:pt>
                <c:pt idx="41">
                  <c:v>1.8229023904646424</c:v>
                </c:pt>
                <c:pt idx="42">
                  <c:v>1.7374237999936086</c:v>
                </c:pt>
                <c:pt idx="43">
                  <c:v>1.7324613651060805</c:v>
                </c:pt>
                <c:pt idx="44">
                  <c:v>1.705648627912735</c:v>
                </c:pt>
                <c:pt idx="45">
                  <c:v>1.697880208900322</c:v>
                </c:pt>
                <c:pt idx="46">
                  <c:v>1.6542835296266454</c:v>
                </c:pt>
                <c:pt idx="47">
                  <c:v>1.6053606767825861</c:v>
                </c:pt>
                <c:pt idx="48">
                  <c:v>1.6111285330392939</c:v>
                </c:pt>
                <c:pt idx="49">
                  <c:v>1.5577368906630098</c:v>
                </c:pt>
                <c:pt idx="50">
                  <c:v>1.5076188964324251</c:v>
                </c:pt>
                <c:pt idx="51">
                  <c:v>1.5309501348041539</c:v>
                </c:pt>
                <c:pt idx="52">
                  <c:v>1.4960052399155399</c:v>
                </c:pt>
                <c:pt idx="53">
                  <c:v>1.5462011781495937</c:v>
                </c:pt>
                <c:pt idx="54">
                  <c:v>1.6059582474758485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D-4A86-83F8-E790DDEBA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4150984"/>
        <c:axId val="704152624"/>
      </c:lineChart>
      <c:catAx>
        <c:axId val="704150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Alder</a:t>
                </a:r>
              </a:p>
            </c:rich>
          </c:tx>
          <c:layout>
            <c:manualLayout>
              <c:xMode val="edge"/>
              <c:yMode val="edge"/>
              <c:x val="0.47168264835956808"/>
              <c:y val="0.81723566886305177"/>
            </c:manualLayout>
          </c:layout>
          <c:overlay val="0"/>
        </c:title>
        <c:numFmt formatCode="General" sourceLinked="0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4152624"/>
        <c:crosses val="min"/>
        <c:auto val="1"/>
        <c:lblAlgn val="ctr"/>
        <c:lblOffset val="100"/>
        <c:tickLblSkip val="5"/>
        <c:tickMarkSkip val="6"/>
        <c:noMultiLvlLbl val="0"/>
      </c:catAx>
      <c:valAx>
        <c:axId val="704152624"/>
        <c:scaling>
          <c:orientation val="minMax"/>
          <c:max val="6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4150984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897519622716743"/>
          <c:w val="0.98569211207493446"/>
          <c:h val="0.1102480377283256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39942243311551E-2"/>
          <c:w val="0.99559938010801829"/>
          <c:h val="0.80321391232569506"/>
        </c:manualLayout>
      </c:layout>
      <c:barChart>
        <c:barDir val="col"/>
        <c:grouping val="clustered"/>
        <c:varyColors val="0"/>
        <c:ser>
          <c:idx val="0"/>
          <c:order val="0"/>
          <c:tx>
            <c:v> Serie1</c:v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III.5'!$A$8:$A$11</c:f>
              <c:strCache>
                <c:ptCount val="4"/>
                <c:pt idx="0">
                  <c:v>&lt;50</c:v>
                </c:pt>
                <c:pt idx="1">
                  <c:v>50-75</c:v>
                </c:pt>
                <c:pt idx="2">
                  <c:v>75-90</c:v>
                </c:pt>
                <c:pt idx="3">
                  <c:v>90&lt;</c:v>
                </c:pt>
              </c:strCache>
            </c:strRef>
          </c:cat>
          <c:val>
            <c:numRef>
              <c:f>'Figur III.5'!$B$8:$B$11</c:f>
              <c:numCache>
                <c:formatCode>_(* #,##0.00_);_(* \(#,##0.00\);_(* "-"??_);_(@_)</c:formatCode>
                <c:ptCount val="4"/>
                <c:pt idx="0">
                  <c:v>7.5369999999999999</c:v>
                </c:pt>
                <c:pt idx="1">
                  <c:v>180.75800000000001</c:v>
                </c:pt>
                <c:pt idx="2">
                  <c:v>572.33900000000006</c:v>
                </c:pt>
                <c:pt idx="3">
                  <c:v>2425.0940000000001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FC-4379-AF31-E29841D9D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9922816"/>
        <c:axId val="699920520"/>
      </c:barChart>
      <c:scatterChart>
        <c:scatterStyle val="smoothMarker"/>
        <c:varyColors val="0"/>
        <c:ser>
          <c:idx val="1"/>
          <c:order val="1"/>
          <c:tx>
            <c:v>HorizontalLine</c:v>
          </c:tx>
          <c:spPr>
            <a:ln w="31750">
              <a:solidFill>
                <a:srgbClr val="000000"/>
              </a:solidFill>
              <a:prstDash val="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0.5</c:v>
              </c:pt>
              <c:pt idx="1">
                <c:v>4.5</c:v>
              </c:pt>
            </c:numLit>
          </c:xVal>
          <c:yVal>
            <c:numLit>
              <c:formatCode>General</c:formatCode>
              <c:ptCount val="2"/>
              <c:pt idx="0">
                <c:v>401.43400000000003</c:v>
              </c:pt>
              <c:pt idx="1">
                <c:v>401.43400000000003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DDFC-4379-AF31-E29841D9D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922816"/>
        <c:axId val="699920520"/>
      </c:scatterChart>
      <c:catAx>
        <c:axId val="69992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Percentiler</a:t>
                </a:r>
              </a:p>
            </c:rich>
          </c:tx>
          <c:layout>
            <c:manualLayout>
              <c:xMode val="edge"/>
              <c:yMode val="edge"/>
              <c:x val="0.4723290297999691"/>
              <c:y val="0.88215385456900652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699920520"/>
        <c:crosses val="min"/>
        <c:auto val="1"/>
        <c:lblAlgn val="ctr"/>
        <c:lblOffset val="100"/>
        <c:noMultiLvlLbl val="0"/>
      </c:catAx>
      <c:valAx>
        <c:axId val="699920520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9922816"/>
        <c:crosses val="autoZero"/>
        <c:crossBetween val="between"/>
        <c:majorUnit val="50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39942243311551E-2"/>
          <c:w val="0.99559938010801829"/>
          <c:h val="0.73829559962655811"/>
        </c:manualLayout>
      </c:layout>
      <c:barChart>
        <c:barDir val="col"/>
        <c:grouping val="clustered"/>
        <c:varyColors val="0"/>
        <c:ser>
          <c:idx val="0"/>
          <c:order val="0"/>
          <c:tx>
            <c:v> Arv</c:v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val>
            <c:numRef>
              <c:f>'Figur III.7'!$A$5:$A$14</c:f>
              <c:numCache>
                <c:formatCode>0</c:formatCode>
                <c:ptCount val="10"/>
                <c:pt idx="0">
                  <c:v>142.01866156200401</c:v>
                </c:pt>
                <c:pt idx="1">
                  <c:v>194.35866078163286</c:v>
                </c:pt>
                <c:pt idx="2">
                  <c:v>199.48520089210137</c:v>
                </c:pt>
                <c:pt idx="3">
                  <c:v>239.24847584437799</c:v>
                </c:pt>
                <c:pt idx="4">
                  <c:v>273.84128823052504</c:v>
                </c:pt>
                <c:pt idx="5">
                  <c:v>317.11763381276421</c:v>
                </c:pt>
                <c:pt idx="6">
                  <c:v>382.74716787296961</c:v>
                </c:pt>
                <c:pt idx="7">
                  <c:v>428.81855467655538</c:v>
                </c:pt>
                <c:pt idx="8">
                  <c:v>586.78691852940551</c:v>
                </c:pt>
                <c:pt idx="9">
                  <c:v>1200.9927904892668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0-4AC0-BC4D-37E337BCB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947480"/>
        <c:axId val="700947808"/>
      </c:barChart>
      <c:lineChart>
        <c:grouping val="standard"/>
        <c:varyColors val="0"/>
        <c:ser>
          <c:idx val="1"/>
          <c:order val="1"/>
          <c:tx>
            <c:v> Arv som andel af formue (h.akse)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III.7'!$C$5:$C$14</c:f>
              <c:numCache>
                <c:formatCode>General</c:formatCode>
                <c:ptCount val="10"/>
                <c:pt idx="1">
                  <c:v>50.580215136225469</c:v>
                </c:pt>
                <c:pt idx="2">
                  <c:v>26.05915974004342</c:v>
                </c:pt>
                <c:pt idx="3">
                  <c:v>21.386163094295068</c:v>
                </c:pt>
                <c:pt idx="4">
                  <c:v>18.359792544046265</c:v>
                </c:pt>
                <c:pt idx="5">
                  <c:v>16.562334922531928</c:v>
                </c:pt>
                <c:pt idx="6">
                  <c:v>15.6135944605474</c:v>
                </c:pt>
                <c:pt idx="7">
                  <c:v>13.41891312826121</c:v>
                </c:pt>
                <c:pt idx="8">
                  <c:v>13.18021095011582</c:v>
                </c:pt>
                <c:pt idx="9">
                  <c:v>7.3461930135662241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F0-4AC0-BC4D-37E337BCB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941248"/>
        <c:axId val="700929440"/>
      </c:lineChart>
      <c:catAx>
        <c:axId val="700947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Formuedeciler</a:t>
                </a:r>
              </a:p>
            </c:rich>
          </c:tx>
          <c:layout>
            <c:manualLayout>
              <c:xMode val="edge"/>
              <c:yMode val="edge"/>
              <c:x val="0.40508755396961488"/>
              <c:y val="0.81723554186986969"/>
            </c:manualLayout>
          </c:layout>
          <c:overlay val="0"/>
        </c:title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0947808"/>
        <c:crosses val="min"/>
        <c:auto val="1"/>
        <c:lblAlgn val="ctr"/>
        <c:lblOffset val="100"/>
        <c:noMultiLvlLbl val="0"/>
      </c:catAx>
      <c:valAx>
        <c:axId val="700947808"/>
        <c:scaling>
          <c:orientation val="minMax"/>
          <c:max val="14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0947480"/>
        <c:crosses val="autoZero"/>
        <c:crossBetween val="between"/>
        <c:majorUnit val="200"/>
      </c:valAx>
      <c:valAx>
        <c:axId val="700929440"/>
        <c:scaling>
          <c:orientation val="minMax"/>
          <c:max val="1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0941248"/>
        <c:crosses val="max"/>
        <c:crossBetween val="between"/>
        <c:majorUnit val="25"/>
      </c:valAx>
      <c:catAx>
        <c:axId val="700941248"/>
        <c:scaling>
          <c:orientation val="minMax"/>
        </c:scaling>
        <c:delete val="0"/>
        <c:axPos val="t"/>
        <c:majorTickMark val="out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700929440"/>
        <c:crosses val="max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"/>
          <c:y val="0.88975182400992525"/>
          <c:w val="0.98712457581015955"/>
          <c:h val="0.1102481759900747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39942243311551E-2"/>
          <c:w val="0.99428674634448277"/>
          <c:h val="0.73829559962655811"/>
        </c:manualLayout>
      </c:layout>
      <c:barChart>
        <c:barDir val="col"/>
        <c:grouping val="clustered"/>
        <c:varyColors val="0"/>
        <c:ser>
          <c:idx val="0"/>
          <c:order val="0"/>
          <c:tx>
            <c:v> Arv</c:v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val>
            <c:numRef>
              <c:f>'Figur III.8'!$A$5:$A$14</c:f>
              <c:numCache>
                <c:formatCode>0</c:formatCode>
                <c:ptCount val="10"/>
                <c:pt idx="0">
                  <c:v>332.61020379060653</c:v>
                </c:pt>
                <c:pt idx="1">
                  <c:v>233.88464608560662</c:v>
                </c:pt>
                <c:pt idx="2">
                  <c:v>267.48266638653251</c:v>
                </c:pt>
                <c:pt idx="3">
                  <c:v>278.78868990094946</c:v>
                </c:pt>
                <c:pt idx="4">
                  <c:v>308.77633077179797</c:v>
                </c:pt>
                <c:pt idx="5">
                  <c:v>312.78187396773467</c:v>
                </c:pt>
                <c:pt idx="6">
                  <c:v>357.68193013137676</c:v>
                </c:pt>
                <c:pt idx="7">
                  <c:v>425.81973682623124</c:v>
                </c:pt>
                <c:pt idx="8">
                  <c:v>530.13457102577149</c:v>
                </c:pt>
                <c:pt idx="9">
                  <c:v>917.40478261010412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D-43F2-A76E-A5942D12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947480"/>
        <c:axId val="700947808"/>
      </c:barChart>
      <c:lineChart>
        <c:grouping val="standard"/>
        <c:varyColors val="0"/>
        <c:ser>
          <c:idx val="1"/>
          <c:order val="1"/>
          <c:tx>
            <c:v> Arv som andel af Indkomst (h.akse)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'Figur III.8'!$C$5:$C$14</c:f>
              <c:numCache>
                <c:formatCode>General</c:formatCode>
                <c:ptCount val="10"/>
                <c:pt idx="0">
                  <c:v>361.50784895023588</c:v>
                </c:pt>
                <c:pt idx="1">
                  <c:v>140.43550740191395</c:v>
                </c:pt>
                <c:pt idx="2">
                  <c:v>134.99382464721668</c:v>
                </c:pt>
                <c:pt idx="3">
                  <c:v>120.87058050631485</c:v>
                </c:pt>
                <c:pt idx="4">
                  <c:v>118.38937494220497</c:v>
                </c:pt>
                <c:pt idx="5">
                  <c:v>107.61778573509488</c:v>
                </c:pt>
                <c:pt idx="6">
                  <c:v>110.24823047691945</c:v>
                </c:pt>
                <c:pt idx="7">
                  <c:v>115.65294196517874</c:v>
                </c:pt>
                <c:pt idx="8">
                  <c:v>121.74368402865608</c:v>
                </c:pt>
                <c:pt idx="9">
                  <c:v>102.80704580401661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D-43F2-A76E-A5942D12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941248"/>
        <c:axId val="700929440"/>
      </c:lineChart>
      <c:catAx>
        <c:axId val="700947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Indkomstdeciler</a:t>
                </a:r>
              </a:p>
            </c:rich>
          </c:tx>
          <c:layout>
            <c:manualLayout>
              <c:xMode val="edge"/>
              <c:yMode val="edge"/>
              <c:x val="0.43614021481771731"/>
              <c:y val="0.81723554186986969"/>
            </c:manualLayout>
          </c:layout>
          <c:overlay val="0"/>
        </c:title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0947808"/>
        <c:crosses val="min"/>
        <c:auto val="1"/>
        <c:lblAlgn val="ctr"/>
        <c:lblOffset val="100"/>
        <c:noMultiLvlLbl val="0"/>
      </c:catAx>
      <c:valAx>
        <c:axId val="700947808"/>
        <c:scaling>
          <c:orientation val="minMax"/>
          <c:max val="10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0947480"/>
        <c:crosses val="autoZero"/>
        <c:crossBetween val="between"/>
        <c:majorUnit val="200"/>
      </c:valAx>
      <c:valAx>
        <c:axId val="700929440"/>
        <c:scaling>
          <c:orientation val="minMax"/>
          <c:max val="4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0941248"/>
        <c:crosses val="max"/>
        <c:crossBetween val="between"/>
        <c:majorUnit val="100"/>
      </c:valAx>
      <c:catAx>
        <c:axId val="700941248"/>
        <c:scaling>
          <c:orientation val="minMax"/>
        </c:scaling>
        <c:delete val="0"/>
        <c:axPos val="t"/>
        <c:majorTickMark val="out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700929440"/>
        <c:crosses val="max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"/>
          <c:y val="0.88975182400992525"/>
          <c:w val="0.98556212625589068"/>
          <c:h val="0.1102481759900747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39954510074239E-2"/>
          <c:w val="0.99415564441710247"/>
          <c:h val="0.8032140371400055"/>
        </c:manualLayout>
      </c:layout>
      <c:lineChart>
        <c:grouping val="standard"/>
        <c:varyColors val="0"/>
        <c:ser>
          <c:idx val="0"/>
          <c:order val="0"/>
          <c:tx>
            <c:v> Eventår</c:v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'Figur III.9a'!$B$6:$L$6</c:f>
                <c:numCache>
                  <c:formatCode>General</c:formatCode>
                  <c:ptCount val="11"/>
                  <c:pt idx="0">
                    <c:v>0.32401283172936712</c:v>
                  </c:pt>
                  <c:pt idx="1">
                    <c:v>0.51091280256634586</c:v>
                  </c:pt>
                  <c:pt idx="2">
                    <c:v>0.41731991834354043</c:v>
                  </c:pt>
                  <c:pt idx="3">
                    <c:v>0.37116360454943131</c:v>
                  </c:pt>
                  <c:pt idx="4">
                    <c:v>0.35934966462525519</c:v>
                  </c:pt>
                  <c:pt idx="5">
                    <c:v>0.33535724701079028</c:v>
                  </c:pt>
                  <c:pt idx="6">
                    <c:v>0.44668999708369772</c:v>
                  </c:pt>
                  <c:pt idx="7">
                    <c:v>0.61213473315835509</c:v>
                  </c:pt>
                  <c:pt idx="8">
                    <c:v>0.82289005540974047</c:v>
                  </c:pt>
                  <c:pt idx="9">
                    <c:v>0.90028871391076093</c:v>
                  </c:pt>
                  <c:pt idx="10">
                    <c:v>1.3264216972878389</c:v>
                  </c:pt>
                </c:numCache>
              </c:numRef>
            </c:plus>
            <c:minus>
              <c:numRef>
                <c:f>'Figur III.9a'!$B$6:$L$6</c:f>
                <c:numCache>
                  <c:formatCode>General</c:formatCode>
                  <c:ptCount val="11"/>
                  <c:pt idx="0">
                    <c:v>0.32401283172936712</c:v>
                  </c:pt>
                  <c:pt idx="1">
                    <c:v>0.51091280256634586</c:v>
                  </c:pt>
                  <c:pt idx="2">
                    <c:v>0.41731991834354043</c:v>
                  </c:pt>
                  <c:pt idx="3">
                    <c:v>0.37116360454943131</c:v>
                  </c:pt>
                  <c:pt idx="4">
                    <c:v>0.35934966462525519</c:v>
                  </c:pt>
                  <c:pt idx="5">
                    <c:v>0.33535724701079028</c:v>
                  </c:pt>
                  <c:pt idx="6">
                    <c:v>0.44668999708369772</c:v>
                  </c:pt>
                  <c:pt idx="7">
                    <c:v>0.61213473315835509</c:v>
                  </c:pt>
                  <c:pt idx="8">
                    <c:v>0.82289005540974047</c:v>
                  </c:pt>
                  <c:pt idx="9">
                    <c:v>0.90028871391076093</c:v>
                  </c:pt>
                  <c:pt idx="10">
                    <c:v>1.3264216972878389</c:v>
                  </c:pt>
                </c:numCache>
              </c:numRef>
            </c:minus>
            <c:spPr>
              <a:ln w="19050">
                <a:solidFill>
                  <a:schemeClr val="tx1"/>
                </a:solidFill>
              </a:ln>
            </c:spPr>
          </c:errBars>
          <c:cat>
            <c:numRef>
              <c:f>'Figur III.9a'!$B$4:$L$4</c:f>
              <c:numCache>
                <c:formatCode>0</c:formatCode>
                <c:ptCount val="11"/>
                <c:pt idx="0">
                  <c:v>-5</c:v>
                </c:pt>
                <c:pt idx="1">
                  <c:v>-4</c:v>
                </c:pt>
                <c:pt idx="2" formatCode="General">
                  <c:v>-3</c:v>
                </c:pt>
                <c:pt idx="3" formatCode="General">
                  <c:v>-2</c:v>
                </c:pt>
                <c:pt idx="4" formatCode="General">
                  <c:v>-1</c:v>
                </c:pt>
                <c:pt idx="5" formatCode="General">
                  <c:v>0</c:v>
                </c:pt>
                <c:pt idx="6" formatCode="General">
                  <c:v>1</c:v>
                </c:pt>
                <c:pt idx="7" formatCode="General">
                  <c:v>2</c:v>
                </c:pt>
                <c:pt idx="8" formatCode="General">
                  <c:v>3</c:v>
                </c:pt>
                <c:pt idx="9" formatCode="General">
                  <c:v>4</c:v>
                </c:pt>
                <c:pt idx="10" formatCode="General">
                  <c:v>5</c:v>
                </c:pt>
              </c:numCache>
            </c:numRef>
          </c:cat>
          <c:val>
            <c:numRef>
              <c:f>'Figur III.9a'!$B$5:$L$5</c:f>
              <c:numCache>
                <c:formatCode>0.00</c:formatCode>
                <c:ptCount val="11"/>
                <c:pt idx="0">
                  <c:v>-0.15694663167104109</c:v>
                </c:pt>
                <c:pt idx="1">
                  <c:v>-0.14750947798191891</c:v>
                </c:pt>
                <c:pt idx="2">
                  <c:v>-0.20840769903762033</c:v>
                </c:pt>
                <c:pt idx="3">
                  <c:v>2.914843977836104E-2</c:v>
                </c:pt>
                <c:pt idx="4">
                  <c:v>0.19139982502187225</c:v>
                </c:pt>
                <c:pt idx="5">
                  <c:v>-0.82046660834062413</c:v>
                </c:pt>
                <c:pt idx="6">
                  <c:v>-1.516240886555847</c:v>
                </c:pt>
                <c:pt idx="7">
                  <c:v>-1.5979498396033829</c:v>
                </c:pt>
                <c:pt idx="8">
                  <c:v>-1.17137941090697</c:v>
                </c:pt>
                <c:pt idx="9">
                  <c:v>-1.5540069991251091</c:v>
                </c:pt>
                <c:pt idx="10">
                  <c:v>-0.98209390492855053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1-4F38-8E64-66B194339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396216"/>
        <c:axId val="540396544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val>
            <c:numLit>
              <c:formatCode>General</c:formatCode>
              <c:ptCount val="11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F1B1-4F38-8E64-66B194339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082824"/>
        <c:axId val="698081512"/>
      </c:lineChart>
      <c:catAx>
        <c:axId val="54039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Eventår</a:t>
                </a:r>
              </a:p>
            </c:rich>
          </c:tx>
          <c:layout>
            <c:manualLayout>
              <c:xMode val="edge"/>
              <c:yMode val="edge"/>
              <c:x val="0.46716857562906144"/>
              <c:y val="0.88215399165007968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40396544"/>
        <c:crosses val="min"/>
        <c:auto val="1"/>
        <c:lblAlgn val="ctr"/>
        <c:lblOffset val="100"/>
        <c:noMultiLvlLbl val="0"/>
      </c:catAx>
      <c:valAx>
        <c:axId val="540396544"/>
        <c:scaling>
          <c:orientation val="minMax"/>
          <c:max val="1"/>
          <c:min val="-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540396216"/>
        <c:crosses val="autoZero"/>
        <c:crossBetween val="between"/>
        <c:majorUnit val="1"/>
      </c:valAx>
      <c:valAx>
        <c:axId val="698081512"/>
        <c:scaling>
          <c:orientation val="minMax"/>
          <c:max val="1"/>
          <c:min val="-3"/>
        </c:scaling>
        <c:delete val="1"/>
        <c:axPos val="r"/>
        <c:numFmt formatCode="#,##0" sourceLinked="0"/>
        <c:majorTickMark val="out"/>
        <c:minorTickMark val="none"/>
        <c:tickLblPos val="nextTo"/>
        <c:crossAx val="698082824"/>
        <c:crosses val="max"/>
        <c:crossBetween val="between"/>
        <c:majorUnit val="1"/>
      </c:valAx>
      <c:catAx>
        <c:axId val="698082824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98081512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00545173222213E-2"/>
          <c:y val="0.10381945470032237"/>
          <c:w val="0.93452206790269687"/>
          <c:h val="0.70119168761864437"/>
        </c:manualLayout>
      </c:layout>
      <c:lineChart>
        <c:grouping val="standard"/>
        <c:varyColors val="0"/>
        <c:ser>
          <c:idx val="0"/>
          <c:order val="0"/>
          <c:tx>
            <c:v> Serie1</c:v>
          </c:tx>
          <c:spPr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C10B20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20"/>
            <c:spPr>
              <a:solidFill>
                <a:srgbClr val="C10B20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9850" cap="flat" cmpd="sng" algn="ctr">
                    <a:solidFill>
                      <a:srgbClr val="C10B20"/>
                    </a:solidFill>
                    <a:prstDash val="solid"/>
                    <a:round/>
                  </a14:hiddenLine>
                </a:ext>
              </a:extLst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 III.9b'!$B$6:$E$6</c:f>
                <c:numCache>
                  <c:formatCode>General</c:formatCode>
                  <c:ptCount val="4"/>
                  <c:pt idx="0">
                    <c:v>0.5721901428988041</c:v>
                  </c:pt>
                  <c:pt idx="1">
                    <c:v>1.0642842544929683</c:v>
                  </c:pt>
                  <c:pt idx="2">
                    <c:v>1.429255447750996</c:v>
                  </c:pt>
                  <c:pt idx="3">
                    <c:v>3.5618484848484853</c:v>
                  </c:pt>
                </c:numCache>
              </c:numRef>
            </c:plus>
            <c:minus>
              <c:numRef>
                <c:f>'Figur III.9b'!$B$6:$E$6</c:f>
                <c:numCache>
                  <c:formatCode>General</c:formatCode>
                  <c:ptCount val="4"/>
                  <c:pt idx="0">
                    <c:v>0.5721901428988041</c:v>
                  </c:pt>
                  <c:pt idx="1">
                    <c:v>1.0642842544929683</c:v>
                  </c:pt>
                  <c:pt idx="2">
                    <c:v>1.429255447750996</c:v>
                  </c:pt>
                  <c:pt idx="3">
                    <c:v>3.5618484848484853</c:v>
                  </c:pt>
                </c:numCache>
              </c:numRef>
            </c:minus>
            <c:spPr>
              <a:ln w="19050"/>
            </c:spPr>
          </c:errBars>
          <c:cat>
            <c:strRef>
              <c:f>'Figur III.9b'!$B$4:$E$4</c:f>
              <c:strCache>
                <c:ptCount val="4"/>
                <c:pt idx="0">
                  <c:v>Alle</c:v>
                </c:pt>
                <c:pt idx="1">
                  <c:v>Under 100.000</c:v>
                </c:pt>
                <c:pt idx="2">
                  <c:v>Over 600.000</c:v>
                </c:pt>
                <c:pt idx="3">
                  <c:v>Uventet arv</c:v>
                </c:pt>
              </c:strCache>
            </c:strRef>
          </c:cat>
          <c:val>
            <c:numRef>
              <c:f>'Figur III.9b'!$B$5:$E$5</c:f>
              <c:numCache>
                <c:formatCode>0.00</c:formatCode>
                <c:ptCount val="4"/>
                <c:pt idx="0">
                  <c:v>-1.2736891221930591</c:v>
                </c:pt>
                <c:pt idx="1">
                  <c:v>0.25035126262948815</c:v>
                </c:pt>
                <c:pt idx="2">
                  <c:v>-3.3866431552280538</c:v>
                </c:pt>
                <c:pt idx="3">
                  <c:v>-2.8951066666666669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A-45E5-AA8E-B83A181A2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683256"/>
        <c:axId val="881686864"/>
      </c:lineChart>
      <c:lineChart>
        <c:grouping val="standard"/>
        <c:varyColors val="0"/>
        <c:ser>
          <c:idx val="1"/>
          <c:order val="1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ED7D31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BCDA-45E5-AA8E-B83A181A2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738360"/>
        <c:axId val="881740328"/>
      </c:lineChart>
      <c:catAx>
        <c:axId val="881683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1686864"/>
        <c:crosses val="min"/>
        <c:auto val="1"/>
        <c:lblAlgn val="ctr"/>
        <c:lblOffset val="100"/>
        <c:noMultiLvlLbl val="0"/>
      </c:catAx>
      <c:valAx>
        <c:axId val="881686864"/>
        <c:scaling>
          <c:orientation val="minMax"/>
          <c:max val="2"/>
          <c:min val="-8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1683256"/>
        <c:crosses val="autoZero"/>
        <c:crossBetween val="between"/>
        <c:majorUnit val="2"/>
      </c:valAx>
      <c:valAx>
        <c:axId val="881740328"/>
        <c:scaling>
          <c:orientation val="minMax"/>
          <c:max val="2"/>
          <c:min val="-8"/>
        </c:scaling>
        <c:delete val="1"/>
        <c:axPos val="r"/>
        <c:numFmt formatCode="#,##0" sourceLinked="0"/>
        <c:majorTickMark val="out"/>
        <c:minorTickMark val="none"/>
        <c:tickLblPos val="nextTo"/>
        <c:crossAx val="881738360"/>
        <c:crosses val="max"/>
        <c:crossBetween val="between"/>
        <c:majorUnit val="2"/>
      </c:valAx>
      <c:catAx>
        <c:axId val="881738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1740328"/>
        <c:crossesAt val="0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16328</xdr:colOff>
      <xdr:row>3</xdr:row>
      <xdr:rowOff>141515</xdr:rowOff>
    </xdr:from>
    <xdr:to>
      <xdr:col>19</xdr:col>
      <xdr:colOff>568778</xdr:colOff>
      <xdr:row>35</xdr:row>
      <xdr:rowOff>45359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0.00176</cdr:x>
      <cdr:y>0.00769</cdr:y>
    </cdr:from>
    <cdr:to>
      <cdr:x>0.13321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1424471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1.000 kr.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1000125</xdr:colOff>
      <xdr:row>6</xdr:row>
      <xdr:rowOff>142875</xdr:rowOff>
    </xdr:from>
    <xdr:to>
      <xdr:col>16</xdr:col>
      <xdr:colOff>370474</xdr:colOff>
      <xdr:row>44</xdr:row>
      <xdr:rowOff>73025</xdr:rowOff>
    </xdr:to>
    <xdr:pic>
      <xdr:nvPicPr>
        <xdr:cNvPr id="4" name="Billed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889125"/>
          <a:ext cx="9943099" cy="77724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752928</xdr:colOff>
      <xdr:row>5</xdr:row>
      <xdr:rowOff>172357</xdr:rowOff>
    </xdr:from>
    <xdr:to>
      <xdr:col>16</xdr:col>
      <xdr:colOff>272956</xdr:colOff>
      <xdr:row>43</xdr:row>
      <xdr:rowOff>16328</xdr:rowOff>
    </xdr:to>
    <xdr:pic>
      <xdr:nvPicPr>
        <xdr:cNvPr id="3" name="Billed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4" y="1723571"/>
          <a:ext cx="9943099" cy="7772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663122</xdr:colOff>
      <xdr:row>3</xdr:row>
      <xdr:rowOff>39461</xdr:rowOff>
    </xdr:from>
    <xdr:to>
      <xdr:col>18</xdr:col>
      <xdr:colOff>147864</xdr:colOff>
      <xdr:row>34</xdr:row>
      <xdr:rowOff>151948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0.40731</cdr:x>
      <cdr:y>0.06574</cdr:y>
    </cdr:to>
    <cdr:sp macro="" textlink="">
      <cdr:nvSpPr>
        <cdr:cNvPr id="10" name="AxisTitleValuePrimary"/>
        <cdr:cNvSpPr txBox="1"/>
      </cdr:nvSpPr>
      <cdr:spPr>
        <a:xfrm xmlns:a="http://schemas.openxmlformats.org/drawingml/2006/main">
          <a:off x="19050" y="50800"/>
          <a:ext cx="41668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Gennemsnitsarv (1.000 kr.)</a:t>
          </a:r>
        </a:p>
      </cdr:txBody>
    </cdr:sp>
  </cdr:relSizeAnchor>
  <cdr:relSizeAnchor xmlns:cdr="http://schemas.openxmlformats.org/drawingml/2006/chartDrawing">
    <cdr:from>
      <cdr:x>0.48363</cdr:x>
      <cdr:y>0.00769</cdr:y>
    </cdr:from>
    <cdr:to>
      <cdr:x>0.99753</cdr:x>
      <cdr:y>0.06574</cdr:y>
    </cdr:to>
    <cdr:sp macro="" textlink="">
      <cdr:nvSpPr>
        <cdr:cNvPr id="11" name="AxisTitleValueSecondary"/>
        <cdr:cNvSpPr txBox="1"/>
      </cdr:nvSpPr>
      <cdr:spPr>
        <a:xfrm xmlns:a="http://schemas.openxmlformats.org/drawingml/2006/main">
          <a:off x="4970272" y="50800"/>
          <a:ext cx="528134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Arv som andel af nettoformue (pct.)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504371</xdr:colOff>
      <xdr:row>3</xdr:row>
      <xdr:rowOff>71209</xdr:rowOff>
    </xdr:from>
    <xdr:to>
      <xdr:col>18</xdr:col>
      <xdr:colOff>43542</xdr:colOff>
      <xdr:row>34</xdr:row>
      <xdr:rowOff>179160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0.40742</cdr:x>
      <cdr:y>0.06574</cdr:y>
    </cdr:to>
    <cdr:sp macro="" textlink="">
      <cdr:nvSpPr>
        <cdr:cNvPr id="7" name="AxisTitleValuePrimary"/>
        <cdr:cNvSpPr txBox="1"/>
      </cdr:nvSpPr>
      <cdr:spPr>
        <a:xfrm xmlns:a="http://schemas.openxmlformats.org/drawingml/2006/main">
          <a:off x="19050" y="50800"/>
          <a:ext cx="41668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Gennemsnitsarv (1.000 kr.)</a:t>
          </a:r>
        </a:p>
      </cdr:txBody>
    </cdr:sp>
  </cdr:relSizeAnchor>
  <cdr:relSizeAnchor xmlns:cdr="http://schemas.openxmlformats.org/drawingml/2006/chartDrawing">
    <cdr:from>
      <cdr:x>0.51983</cdr:x>
      <cdr:y>0.00769</cdr:y>
    </cdr:from>
    <cdr:to>
      <cdr:x>0.99753</cdr:x>
      <cdr:y>0.06574</cdr:y>
    </cdr:to>
    <cdr:sp macro="" textlink="">
      <cdr:nvSpPr>
        <cdr:cNvPr id="8" name="AxisTitleValueSecondary"/>
        <cdr:cNvSpPr txBox="1"/>
      </cdr:nvSpPr>
      <cdr:spPr>
        <a:xfrm xmlns:a="http://schemas.openxmlformats.org/drawingml/2006/main">
          <a:off x="5340911" y="50800"/>
          <a:ext cx="49079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Arv som andel af indkomst (pct.)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442686</xdr:colOff>
      <xdr:row>2</xdr:row>
      <xdr:rowOff>199571</xdr:rowOff>
    </xdr:from>
    <xdr:to>
      <xdr:col>28</xdr:col>
      <xdr:colOff>786040</xdr:colOff>
      <xdr:row>34</xdr:row>
      <xdr:rowOff>103414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0.42071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98" y="50800"/>
          <a:ext cx="4314236" cy="383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Effekt på lønindkomst (pct.)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224970</xdr:colOff>
      <xdr:row>2</xdr:row>
      <xdr:rowOff>54429</xdr:rowOff>
    </xdr:from>
    <xdr:to>
      <xdr:col>22</xdr:col>
      <xdr:colOff>125790</xdr:colOff>
      <xdr:row>33</xdr:row>
      <xdr:rowOff>162381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0.17118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3" y="50800"/>
          <a:ext cx="1739210" cy="383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af NNI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0.62392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640916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Gennemsnitlig effekt på lønindkomst (pct.)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370114</xdr:colOff>
      <xdr:row>2</xdr:row>
      <xdr:rowOff>126999</xdr:rowOff>
    </xdr:from>
    <xdr:to>
      <xdr:col>28</xdr:col>
      <xdr:colOff>713468</xdr:colOff>
      <xdr:row>34</xdr:row>
      <xdr:rowOff>30842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0.57603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118" y="51347"/>
          <a:ext cx="5933554" cy="387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Effekt på beskæftigelsesfrekvens (pct.)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454504</xdr:colOff>
      <xdr:row>2</xdr:row>
      <xdr:rowOff>157789</xdr:rowOff>
    </xdr:from>
    <xdr:to>
      <xdr:col>22</xdr:col>
      <xdr:colOff>354637</xdr:colOff>
      <xdr:row>34</xdr:row>
      <xdr:rowOff>54072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0.78756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133" y="51289"/>
          <a:ext cx="8125802" cy="387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Gennemsnitlig effekt på beskæftigelsesfrekvens (pct.)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533402</xdr:colOff>
      <xdr:row>3</xdr:row>
      <xdr:rowOff>21167</xdr:rowOff>
    </xdr:from>
    <xdr:to>
      <xdr:col>29</xdr:col>
      <xdr:colOff>70910</xdr:colOff>
      <xdr:row>34</xdr:row>
      <xdr:rowOff>123824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0.47895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29" y="50800"/>
          <a:ext cx="4907433" cy="383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Effekt på arbejdstimer (pct.)</a:t>
          </a:r>
        </a:p>
        <a:p xmlns:a="http://schemas.openxmlformats.org/drawingml/2006/main">
          <a:pPr algn="l"/>
          <a:endParaRPr lang="da-DK" sz="2600">
            <a:solidFill>
              <a:srgbClr val="000000"/>
            </a:solidFill>
            <a:latin typeface="Arial" panose="020B060402020202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375610</xdr:colOff>
      <xdr:row>2</xdr:row>
      <xdr:rowOff>180880</xdr:rowOff>
    </xdr:from>
    <xdr:to>
      <xdr:col>22</xdr:col>
      <xdr:colOff>243030</xdr:colOff>
      <xdr:row>34</xdr:row>
      <xdr:rowOff>77162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0.6228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176" y="51305"/>
          <a:ext cx="6421842" cy="38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Gennemsnitlig effekt på arbejdstimer (pct.)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529167</xdr:colOff>
      <xdr:row>2</xdr:row>
      <xdr:rowOff>202259</xdr:rowOff>
    </xdr:from>
    <xdr:to>
      <xdr:col>24</xdr:col>
      <xdr:colOff>384293</xdr:colOff>
      <xdr:row>34</xdr:row>
      <xdr:rowOff>98542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803728</xdr:colOff>
      <xdr:row>4</xdr:row>
      <xdr:rowOff>60780</xdr:rowOff>
    </xdr:from>
    <xdr:to>
      <xdr:col>19</xdr:col>
      <xdr:colOff>307975</xdr:colOff>
      <xdr:row>35</xdr:row>
      <xdr:rowOff>167822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0.72916</cdr:x>
      <cdr:y>0.06576</cdr:y>
    </cdr:to>
    <cdr:sp macro="" textlink="">
      <cdr:nvSpPr>
        <cdr:cNvPr id="9" name="AxisTitleValuePrimary"/>
        <cdr:cNvSpPr txBox="1"/>
      </cdr:nvSpPr>
      <cdr:spPr>
        <a:xfrm xmlns:a="http://schemas.openxmlformats.org/drawingml/2006/main">
          <a:off x="19133" y="43948"/>
          <a:ext cx="7521865" cy="3318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Effekt på lønindkomst for forskellige grupper (pct.)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500440</xdr:colOff>
      <xdr:row>3</xdr:row>
      <xdr:rowOff>46869</xdr:rowOff>
    </xdr:from>
    <xdr:to>
      <xdr:col>24</xdr:col>
      <xdr:colOff>413356</xdr:colOff>
      <xdr:row>34</xdr:row>
      <xdr:rowOff>154819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0.8924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9189417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Effekt på beskæftigelsesfrekvens for forskellige grupper (pct.)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187477</xdr:colOff>
      <xdr:row>2</xdr:row>
      <xdr:rowOff>151190</xdr:rowOff>
    </xdr:from>
    <xdr:to>
      <xdr:col>24</xdr:col>
      <xdr:colOff>100393</xdr:colOff>
      <xdr:row>34</xdr:row>
      <xdr:rowOff>47474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0.73224</cdr:x>
      <cdr:y>0.06574</cdr:y>
    </cdr:to>
    <cdr:sp macro="" textlink="">
      <cdr:nvSpPr>
        <cdr:cNvPr id="23" name="AxisTitleValuePrimary"/>
        <cdr:cNvSpPr txBox="1"/>
      </cdr:nvSpPr>
      <cdr:spPr>
        <a:xfrm xmlns:a="http://schemas.openxmlformats.org/drawingml/2006/main">
          <a:off x="19050" y="50800"/>
          <a:ext cx="7539863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Effekt på arbejdstimer for forskellige grupper (pct.)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328084</xdr:colOff>
      <xdr:row>2</xdr:row>
      <xdr:rowOff>125991</xdr:rowOff>
    </xdr:from>
    <xdr:to>
      <xdr:col>19</xdr:col>
      <xdr:colOff>159961</xdr:colOff>
      <xdr:row>34</xdr:row>
      <xdr:rowOff>29835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0.32466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159" y="51305"/>
          <a:ext cx="3335757" cy="38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Fuldtidspersoner</a:t>
          </a:r>
        </a:p>
        <a:p xmlns:a="http://schemas.openxmlformats.org/drawingml/2006/main">
          <a:pPr algn="l"/>
          <a:endParaRPr lang="da-DK" sz="2600">
            <a:solidFill>
              <a:srgbClr val="000000"/>
            </a:solidFill>
            <a:latin typeface="Arial" panose="020B0604020202020204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0.1206</cdr:x>
      <cdr:y>0.06574</cdr:y>
    </cdr:to>
    <cdr:sp macro="" textlink="">
      <cdr:nvSpPr>
        <cdr:cNvPr id="6" name="AxisTitleValuePrimary"/>
        <cdr:cNvSpPr txBox="1"/>
      </cdr:nvSpPr>
      <cdr:spPr>
        <a:xfrm xmlns:a="http://schemas.openxmlformats.org/drawingml/2006/main">
          <a:off x="19050" y="50800"/>
          <a:ext cx="121999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kr.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417286</xdr:colOff>
      <xdr:row>3</xdr:row>
      <xdr:rowOff>181429</xdr:rowOff>
    </xdr:from>
    <xdr:to>
      <xdr:col>19</xdr:col>
      <xdr:colOff>505279</xdr:colOff>
      <xdr:row>36</xdr:row>
      <xdr:rowOff>45357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174" y="50800"/>
          <a:ext cx="139609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Mia. kr.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624115</xdr:colOff>
      <xdr:row>3</xdr:row>
      <xdr:rowOff>123370</xdr:rowOff>
    </xdr:from>
    <xdr:to>
      <xdr:col>18</xdr:col>
      <xdr:colOff>529318</xdr:colOff>
      <xdr:row>35</xdr:row>
      <xdr:rowOff>22678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0.13686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07" y="50800"/>
          <a:ext cx="1387134" cy="383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698500</xdr:colOff>
      <xdr:row>3</xdr:row>
      <xdr:rowOff>104320</xdr:rowOff>
    </xdr:from>
    <xdr:to>
      <xdr:col>17</xdr:col>
      <xdr:colOff>251278</xdr:colOff>
      <xdr:row>35</xdr:row>
      <xdr:rowOff>3628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"/>
  <sheetViews>
    <sheetView tabSelected="1" zoomScale="80" zoomScaleNormal="80" workbookViewId="0"/>
  </sheetViews>
  <sheetFormatPr defaultColWidth="9.1796875" defaultRowHeight="16.5" customHeight="1" x14ac:dyDescent="0.3"/>
  <cols>
    <col min="1" max="1" width="20.7265625" style="1" customWidth="1"/>
    <col min="2" max="2" width="50.90625" style="1" customWidth="1"/>
    <col min="3" max="27" width="9.1796875" style="1"/>
    <col min="28" max="30" width="11.54296875" style="1" customWidth="1"/>
    <col min="31" max="16384" width="9.1796875" style="1"/>
  </cols>
  <sheetData>
    <row r="1" spans="1:16384" s="2" customFormat="1" ht="36.75" customHeight="1" x14ac:dyDescent="0.35">
      <c r="A1" s="10" t="s">
        <v>57</v>
      </c>
    </row>
    <row r="2" spans="1:16384" s="2" customFormat="1" ht="36.75" customHeight="1" x14ac:dyDescent="0.35">
      <c r="A2" s="10" t="s">
        <v>58</v>
      </c>
    </row>
    <row r="3" spans="1:16384" ht="16.5" customHeight="1" x14ac:dyDescent="0.3">
      <c r="A3" s="1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 ht="16.5" customHeight="1" x14ac:dyDescent="0.35">
      <c r="A4" s="12" t="s">
        <v>56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7" spans="1:16384" ht="16.5" customHeight="1" x14ac:dyDescent="0.3">
      <c r="A7" s="16" t="s">
        <v>59</v>
      </c>
      <c r="B7" s="17" t="s">
        <v>60</v>
      </c>
    </row>
    <row r="8" spans="1:16384" ht="16.5" customHeight="1" x14ac:dyDescent="0.3">
      <c r="A8" s="18" t="s">
        <v>64</v>
      </c>
      <c r="B8" s="19" t="s">
        <v>68</v>
      </c>
    </row>
    <row r="9" spans="1:16384" ht="16.5" customHeight="1" x14ac:dyDescent="0.3">
      <c r="A9" s="20" t="s">
        <v>65</v>
      </c>
      <c r="B9" s="34" t="s">
        <v>69</v>
      </c>
    </row>
    <row r="10" spans="1:16384" ht="16.5" customHeight="1" x14ac:dyDescent="0.3">
      <c r="A10" s="20" t="s">
        <v>66</v>
      </c>
      <c r="B10" s="34" t="s">
        <v>70</v>
      </c>
    </row>
    <row r="11" spans="1:16384" ht="16.5" customHeight="1" x14ac:dyDescent="0.3">
      <c r="A11" s="20" t="s">
        <v>67</v>
      </c>
      <c r="B11" s="34" t="s">
        <v>71</v>
      </c>
    </row>
    <row r="12" spans="1:16384" ht="16.5" customHeight="1" x14ac:dyDescent="0.3">
      <c r="A12" s="22"/>
      <c r="B12" s="21"/>
    </row>
    <row r="13" spans="1:16384" ht="16.5" customHeight="1" x14ac:dyDescent="0.3">
      <c r="A13" s="22"/>
      <c r="B13" s="21"/>
    </row>
    <row r="14" spans="1:16384" ht="16.5" customHeight="1" x14ac:dyDescent="0.3">
      <c r="A14" s="18" t="s">
        <v>61</v>
      </c>
      <c r="B14" s="19" t="s">
        <v>76</v>
      </c>
    </row>
    <row r="15" spans="1:16384" ht="16.5" customHeight="1" x14ac:dyDescent="0.3">
      <c r="A15" s="20" t="s">
        <v>72</v>
      </c>
      <c r="B15" s="34" t="s">
        <v>77</v>
      </c>
    </row>
    <row r="16" spans="1:16384" ht="16.5" customHeight="1" x14ac:dyDescent="0.3">
      <c r="A16" s="20" t="s">
        <v>73</v>
      </c>
      <c r="B16" s="34" t="s">
        <v>15</v>
      </c>
    </row>
    <row r="17" spans="1:2" ht="16.5" customHeight="1" x14ac:dyDescent="0.3">
      <c r="A17" s="20" t="s">
        <v>80</v>
      </c>
      <c r="B17" s="34" t="s">
        <v>82</v>
      </c>
    </row>
    <row r="18" spans="1:2" ht="16.5" customHeight="1" x14ac:dyDescent="0.3">
      <c r="A18" s="20" t="s">
        <v>81</v>
      </c>
      <c r="B18" s="34" t="s">
        <v>83</v>
      </c>
    </row>
    <row r="19" spans="1:2" ht="16.5" customHeight="1" x14ac:dyDescent="0.3">
      <c r="A19" s="20" t="s">
        <v>74</v>
      </c>
      <c r="B19" s="34" t="s">
        <v>78</v>
      </c>
    </row>
    <row r="20" spans="1:2" ht="16.5" customHeight="1" x14ac:dyDescent="0.3">
      <c r="A20" s="20" t="s">
        <v>75</v>
      </c>
      <c r="B20" s="34" t="s">
        <v>79</v>
      </c>
    </row>
    <row r="21" spans="1:2" ht="16.5" customHeight="1" x14ac:dyDescent="0.3">
      <c r="A21" s="22"/>
      <c r="B21" s="35"/>
    </row>
    <row r="22" spans="1:2" ht="16.5" customHeight="1" x14ac:dyDescent="0.3">
      <c r="A22" s="22"/>
      <c r="B22" s="21"/>
    </row>
    <row r="23" spans="1:2" ht="16.5" customHeight="1" x14ac:dyDescent="0.3">
      <c r="A23" s="18" t="s">
        <v>62</v>
      </c>
      <c r="B23" s="19" t="s">
        <v>84</v>
      </c>
    </row>
    <row r="24" spans="1:2" ht="16.5" customHeight="1" x14ac:dyDescent="0.3">
      <c r="A24" s="20" t="s">
        <v>85</v>
      </c>
      <c r="B24" s="34" t="s">
        <v>87</v>
      </c>
    </row>
    <row r="25" spans="1:2" ht="16.5" customHeight="1" x14ac:dyDescent="0.3">
      <c r="A25" s="20" t="s">
        <v>86</v>
      </c>
      <c r="B25" s="34" t="s">
        <v>87</v>
      </c>
    </row>
    <row r="26" spans="1:2" ht="16.5" customHeight="1" x14ac:dyDescent="0.3">
      <c r="A26" s="20" t="s">
        <v>88</v>
      </c>
      <c r="B26" s="34" t="s">
        <v>90</v>
      </c>
    </row>
    <row r="27" spans="1:2" ht="16.5" customHeight="1" x14ac:dyDescent="0.3">
      <c r="A27" s="20" t="s">
        <v>89</v>
      </c>
      <c r="B27" s="34" t="s">
        <v>90</v>
      </c>
    </row>
    <row r="28" spans="1:2" ht="16.5" customHeight="1" x14ac:dyDescent="0.3">
      <c r="A28" s="20" t="s">
        <v>92</v>
      </c>
      <c r="B28" s="34" t="s">
        <v>93</v>
      </c>
    </row>
    <row r="29" spans="1:2" ht="16.5" customHeight="1" x14ac:dyDescent="0.3">
      <c r="A29" s="20" t="s">
        <v>91</v>
      </c>
      <c r="B29" s="34" t="s">
        <v>93</v>
      </c>
    </row>
    <row r="30" spans="1:2" ht="16.5" customHeight="1" x14ac:dyDescent="0.3">
      <c r="A30" s="20" t="s">
        <v>94</v>
      </c>
      <c r="B30" s="34" t="s">
        <v>95</v>
      </c>
    </row>
    <row r="31" spans="1:2" ht="16.5" customHeight="1" x14ac:dyDescent="0.3">
      <c r="A31" s="20" t="s">
        <v>99</v>
      </c>
      <c r="B31" s="34" t="s">
        <v>96</v>
      </c>
    </row>
    <row r="32" spans="1:2" ht="16.5" customHeight="1" x14ac:dyDescent="0.3">
      <c r="A32" s="20" t="s">
        <v>98</v>
      </c>
      <c r="B32" s="34" t="s">
        <v>97</v>
      </c>
    </row>
    <row r="33" spans="1:2" ht="16.5" customHeight="1" x14ac:dyDescent="0.3">
      <c r="A33" s="22"/>
      <c r="B33" s="35"/>
    </row>
    <row r="34" spans="1:2" ht="16.5" customHeight="1" x14ac:dyDescent="0.3">
      <c r="A34" s="22"/>
      <c r="B34" s="21"/>
    </row>
    <row r="35" spans="1:2" ht="16.5" customHeight="1" x14ac:dyDescent="0.3">
      <c r="A35" s="18" t="s">
        <v>63</v>
      </c>
      <c r="B35" s="19" t="s">
        <v>102</v>
      </c>
    </row>
    <row r="36" spans="1:2" ht="16.5" customHeight="1" x14ac:dyDescent="0.3">
      <c r="A36" s="20" t="s">
        <v>100</v>
      </c>
      <c r="B36" s="34" t="s">
        <v>101</v>
      </c>
    </row>
    <row r="37" spans="1:2" ht="16.5" customHeight="1" x14ac:dyDescent="0.3">
      <c r="A37" s="22"/>
      <c r="B37" s="21"/>
    </row>
    <row r="38" spans="1:2" ht="16.5" customHeight="1" x14ac:dyDescent="0.3">
      <c r="A38" s="24"/>
      <c r="B38" s="23"/>
    </row>
  </sheetData>
  <hyperlinks>
    <hyperlink ref="A9" location="'Figur III.1'!A1" display="III.1"/>
    <hyperlink ref="A10" location="'Figur III.2'!A1" display="III.2"/>
    <hyperlink ref="A11" location="'Figur III.3'!A1" display="III.3"/>
    <hyperlink ref="A15" location="'Figur III.4'!A1" display="III.4"/>
    <hyperlink ref="A16" location="'Figur III.5'!A1" display="III.5"/>
    <hyperlink ref="A17" location="'Figur III.6a'!A1" display="III.6a"/>
    <hyperlink ref="A18" location="'Figur III.6b'!A1" display="III.6b"/>
    <hyperlink ref="A19" location="'Figur III.7'!A1" display="III.7"/>
    <hyperlink ref="A20" location="'Figur III.8'!A1" display="III.8"/>
    <hyperlink ref="A24" location="'Figur III.9a'!A1" display="III,9a"/>
    <hyperlink ref="A25" location="'Figur III.9b'!A1" display="III.9b"/>
    <hyperlink ref="A26" location="'Figur III.10a'!A1" display="III.10a"/>
    <hyperlink ref="A27" location="'Figur III.10b'!A1" display="III.10b"/>
    <hyperlink ref="A28" location="'Figur III.11a'!A1" display="III.11a"/>
    <hyperlink ref="A29" location="'Figur III.11b'!A1" display="III.11b"/>
    <hyperlink ref="A30" location="'Figur III.12'!A1" display="III.12"/>
    <hyperlink ref="A31" location="'Figur III.13a'!A1" display="III.13a"/>
    <hyperlink ref="A32" location="'Figur III.13b'!A1" display="III.13b"/>
    <hyperlink ref="A36" location="'Figur III.14'!A1" display="III.14"/>
    <hyperlink ref="B9" location="'Figur III.1'!A1" display="Afdødes formuer som andel af NNI"/>
    <hyperlink ref="B10" location="'Figur III.2'!A1" display="Afdødes nettoformue i 2021"/>
    <hyperlink ref="B11" location="'Figur III.3'!A1" display="Dekomponering af afdødes formue"/>
    <hyperlink ref="B15" location="'Figur III.4'!A1" display="Aldersfordeling"/>
    <hyperlink ref="B16" location="'Figur III.5'!A1" display="Gennemsnitsarv"/>
    <hyperlink ref="B17" location="'Figur III.6a'!A1" display="Geografisk fordeling af nettoformue"/>
    <hyperlink ref="B18" location="'Figur III.6b'!A1" display="Geografisk fordeling af arv"/>
    <hyperlink ref="B19" location="'Figur III.7'!A1" display="Arv på tværs af formuedeciler"/>
    <hyperlink ref="B20" location="'Figur III.8'!A1" display="Arv på tværs af indkomstdeciler"/>
    <hyperlink ref="B24" location="'Figur III.9a'!A1" display="Effekt af arv på lønindkomst"/>
    <hyperlink ref="B25" location="'Figur III.9b'!A1" display="Effekt af arv på lønindkomst"/>
    <hyperlink ref="B26" location="'Figur III.10a'!A1" display="Effekt af arv på beskæftigelse"/>
    <hyperlink ref="B27" location="'Figur III.10b'!A1" display="Effekt af arv på beskæftigelse"/>
    <hyperlink ref="B28" location="'Figur III.11a'!A1" display="Effekt af arv på arbejdstimer"/>
    <hyperlink ref="B29" location="'Figur III.11b'!A1" display="Effekt af arv på arbejdstimer"/>
    <hyperlink ref="B30" location="'Figur III.12'!A1" display="Effekt af arv over 600.000 kr. på lønindkomst"/>
    <hyperlink ref="B31" location="'Figur III.13a'!A1" display="Effekt af arv over 600.000 kr på beskæftigesle"/>
    <hyperlink ref="B32" location="'Figur III.13b'!A1" display="Effekt af arv over 600.000 kr på arbejdstimer"/>
    <hyperlink ref="B36" location="'Figur III.14'!A1" display="Boafgift og personfradrag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28.6328125" style="1" customWidth="1"/>
    <col min="3" max="3" width="16.81640625" style="1" bestFit="1" customWidth="1"/>
    <col min="4" max="4" width="20.54296875" style="1" bestFit="1" customWidth="1"/>
    <col min="5" max="5" width="21.7265625" style="1" bestFit="1" customWidth="1"/>
    <col min="6" max="27" width="9.1796875" style="1"/>
    <col min="28" max="30" width="11.54296875" style="1" customWidth="1"/>
    <col min="31" max="16384" width="9.1796875" style="1"/>
  </cols>
  <sheetData>
    <row r="1" spans="1:4" s="2" customFormat="1" ht="36.75" customHeight="1" x14ac:dyDescent="0.35">
      <c r="A1" s="3" t="s">
        <v>25</v>
      </c>
      <c r="B1" s="15" t="s">
        <v>79</v>
      </c>
    </row>
    <row r="2" spans="1:4" s="2" customFormat="1" ht="36.75" customHeight="1" x14ac:dyDescent="0.35">
      <c r="A2" s="9" t="s">
        <v>0</v>
      </c>
    </row>
    <row r="4" spans="1:4" ht="16.5" customHeight="1" x14ac:dyDescent="0.3">
      <c r="A4" s="33" t="s">
        <v>213</v>
      </c>
      <c r="B4" s="33" t="s">
        <v>214</v>
      </c>
      <c r="C4" s="25" t="s">
        <v>106</v>
      </c>
    </row>
    <row r="5" spans="1:4" ht="16.5" customHeight="1" x14ac:dyDescent="0.3">
      <c r="A5" s="6">
        <v>332.61020379060653</v>
      </c>
      <c r="B5" s="6">
        <v>92.006357470925252</v>
      </c>
      <c r="C5" s="1">
        <v>361.50784895023588</v>
      </c>
    </row>
    <row r="6" spans="1:4" ht="16.5" customHeight="1" x14ac:dyDescent="0.3">
      <c r="A6" s="6">
        <v>233.88464608560662</v>
      </c>
      <c r="B6" s="6">
        <v>166.54238690237332</v>
      </c>
      <c r="C6" s="1">
        <v>140.43550740191395</v>
      </c>
    </row>
    <row r="7" spans="1:4" ht="16.5" customHeight="1" x14ac:dyDescent="0.3">
      <c r="A7" s="6">
        <v>267.48266638653251</v>
      </c>
      <c r="B7" s="6">
        <v>198.1443722226204</v>
      </c>
      <c r="C7" s="1">
        <v>134.99382464721668</v>
      </c>
    </row>
    <row r="8" spans="1:4" ht="16.5" customHeight="1" x14ac:dyDescent="0.3">
      <c r="A8" s="6">
        <v>278.78868990094946</v>
      </c>
      <c r="B8" s="6">
        <v>230.65057579200115</v>
      </c>
      <c r="C8" s="1">
        <v>120.87058050631485</v>
      </c>
    </row>
    <row r="9" spans="1:4" ht="16.5" customHeight="1" x14ac:dyDescent="0.3">
      <c r="A9" s="6">
        <v>308.77633077179797</v>
      </c>
      <c r="B9" s="6">
        <v>260.81422502866974</v>
      </c>
      <c r="C9" s="1">
        <v>118.38937494220497</v>
      </c>
    </row>
    <row r="10" spans="1:4" ht="16.5" customHeight="1" x14ac:dyDescent="0.3">
      <c r="A10" s="6">
        <v>312.78187396773467</v>
      </c>
      <c r="B10" s="6">
        <v>290.6414323907934</v>
      </c>
      <c r="C10" s="1">
        <v>107.61778573509488</v>
      </c>
    </row>
    <row r="11" spans="1:4" ht="16.5" customHeight="1" x14ac:dyDescent="0.3">
      <c r="A11" s="6">
        <v>357.68193013137676</v>
      </c>
      <c r="B11" s="6">
        <v>324.43326172591748</v>
      </c>
      <c r="C11" s="1">
        <v>110.24823047691945</v>
      </c>
    </row>
    <row r="12" spans="1:4" ht="16.5" customHeight="1" x14ac:dyDescent="0.3">
      <c r="A12" s="6">
        <v>425.81973682623124</v>
      </c>
      <c r="B12" s="6">
        <v>368.1875528548498</v>
      </c>
      <c r="C12" s="1">
        <v>115.65294196517874</v>
      </c>
    </row>
    <row r="13" spans="1:4" ht="16.5" customHeight="1" x14ac:dyDescent="0.3">
      <c r="A13" s="6">
        <v>530.13457102577149</v>
      </c>
      <c r="B13" s="6">
        <v>435.45139549168579</v>
      </c>
      <c r="C13" s="1">
        <v>121.74368402865608</v>
      </c>
    </row>
    <row r="14" spans="1:4" ht="16.5" customHeight="1" x14ac:dyDescent="0.3">
      <c r="A14" s="6">
        <v>917.40478261010412</v>
      </c>
      <c r="B14" s="6">
        <v>892.35594256737386</v>
      </c>
      <c r="C14" s="1">
        <v>102.80704580401661</v>
      </c>
    </row>
    <row r="16" spans="1:4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  <row r="91" spans="3:4" ht="16.5" customHeight="1" x14ac:dyDescent="0.3">
      <c r="C91" s="6"/>
      <c r="D91" s="6"/>
    </row>
    <row r="92" spans="3:4" ht="16.5" customHeight="1" x14ac:dyDescent="0.3">
      <c r="C92" s="6"/>
      <c r="D92" s="6"/>
    </row>
    <row r="93" spans="3:4" ht="16.5" customHeight="1" x14ac:dyDescent="0.3">
      <c r="C93" s="6"/>
      <c r="D93" s="6"/>
    </row>
    <row r="94" spans="3:4" ht="16.5" customHeight="1" x14ac:dyDescent="0.3">
      <c r="C94" s="6"/>
      <c r="D94" s="6"/>
    </row>
    <row r="95" spans="3:4" ht="16.5" customHeight="1" x14ac:dyDescent="0.3">
      <c r="C95" s="6"/>
      <c r="D95" s="6"/>
    </row>
    <row r="96" spans="3:4" ht="16.5" customHeight="1" x14ac:dyDescent="0.3">
      <c r="C96" s="6"/>
      <c r="D96" s="6"/>
    </row>
    <row r="97" spans="3:4" ht="16.5" customHeight="1" x14ac:dyDescent="0.3">
      <c r="C97" s="6"/>
      <c r="D97" s="6"/>
    </row>
    <row r="98" spans="3:4" ht="16.5" customHeight="1" x14ac:dyDescent="0.3">
      <c r="C98" s="6"/>
      <c r="D98" s="6"/>
    </row>
    <row r="99" spans="3:4" ht="16.5" customHeight="1" x14ac:dyDescent="0.3">
      <c r="C99" s="6"/>
      <c r="D99" s="6"/>
    </row>
    <row r="100" spans="3:4" ht="16.5" customHeight="1" x14ac:dyDescent="0.3">
      <c r="C100" s="6"/>
      <c r="D100" s="6"/>
    </row>
    <row r="101" spans="3:4" ht="16.5" customHeight="1" x14ac:dyDescent="0.3">
      <c r="C101" s="6"/>
      <c r="D101" s="6"/>
    </row>
    <row r="102" spans="3:4" ht="16.5" customHeight="1" x14ac:dyDescent="0.3">
      <c r="C102" s="6"/>
      <c r="D102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8.54296875" style="1" customWidth="1"/>
    <col min="3" max="3" width="7.1796875" style="1" customWidth="1"/>
    <col min="4" max="4" width="8.7265625" style="1" customWidth="1"/>
    <col min="5" max="5" width="11.36328125" style="1" customWidth="1"/>
    <col min="6" max="27" width="9.1796875" style="1"/>
    <col min="28" max="30" width="11.54296875" style="1" customWidth="1"/>
    <col min="31" max="16384" width="9.1796875" style="1"/>
  </cols>
  <sheetData>
    <row r="1" spans="1:13" s="2" customFormat="1" ht="36.75" customHeight="1" x14ac:dyDescent="0.35">
      <c r="A1" s="3" t="s">
        <v>28</v>
      </c>
      <c r="B1" s="15" t="s">
        <v>87</v>
      </c>
    </row>
    <row r="2" spans="1:13" s="2" customFormat="1" ht="36.75" customHeight="1" x14ac:dyDescent="0.35">
      <c r="A2" s="9" t="s">
        <v>0</v>
      </c>
    </row>
    <row r="4" spans="1:13" ht="16.5" customHeight="1" x14ac:dyDescent="0.3">
      <c r="A4" s="25" t="s">
        <v>26</v>
      </c>
      <c r="B4" s="33">
        <v>-5</v>
      </c>
      <c r="C4" s="33">
        <v>-4</v>
      </c>
      <c r="D4" s="25">
        <v>-3</v>
      </c>
      <c r="E4" s="25">
        <v>-2</v>
      </c>
      <c r="F4" s="25">
        <v>-1</v>
      </c>
      <c r="G4" s="25">
        <v>0</v>
      </c>
      <c r="H4" s="25">
        <v>1</v>
      </c>
      <c r="I4" s="25">
        <v>2</v>
      </c>
      <c r="J4" s="25">
        <v>3</v>
      </c>
      <c r="K4" s="25">
        <v>4</v>
      </c>
      <c r="L4" s="25">
        <v>5</v>
      </c>
    </row>
    <row r="5" spans="1:13" ht="16.5" customHeight="1" x14ac:dyDescent="0.3">
      <c r="A5" s="1" t="s">
        <v>216</v>
      </c>
      <c r="B5" s="5">
        <v>-0.15694663167104109</v>
      </c>
      <c r="C5" s="5">
        <v>-0.14750947798191891</v>
      </c>
      <c r="D5" s="5">
        <v>-0.20840769903762033</v>
      </c>
      <c r="E5" s="5">
        <v>2.914843977836104E-2</v>
      </c>
      <c r="F5" s="5">
        <v>0.19139982502187225</v>
      </c>
      <c r="G5" s="5">
        <v>-0.82046660834062413</v>
      </c>
      <c r="H5" s="5">
        <v>-1.516240886555847</v>
      </c>
      <c r="I5" s="5">
        <v>-1.5979498396033829</v>
      </c>
      <c r="J5" s="5">
        <v>-1.17137941090697</v>
      </c>
      <c r="K5" s="5">
        <v>-1.5540069991251091</v>
      </c>
      <c r="L5" s="5">
        <v>-0.98209390492855053</v>
      </c>
    </row>
    <row r="6" spans="1:13" ht="16.5" customHeight="1" x14ac:dyDescent="0.3">
      <c r="A6" s="1" t="s">
        <v>215</v>
      </c>
      <c r="B6" s="5">
        <v>0.32401283172936712</v>
      </c>
      <c r="C6" s="5">
        <v>0.51091280256634586</v>
      </c>
      <c r="D6" s="5">
        <v>0.41731991834354043</v>
      </c>
      <c r="E6" s="5">
        <v>0.37116360454943131</v>
      </c>
      <c r="F6" s="5">
        <v>0.35934966462525519</v>
      </c>
      <c r="G6" s="5">
        <v>0.33535724701079028</v>
      </c>
      <c r="H6" s="5">
        <v>0.44668999708369772</v>
      </c>
      <c r="I6" s="5">
        <v>0.61213473315835509</v>
      </c>
      <c r="J6" s="5">
        <v>0.82289005540974047</v>
      </c>
      <c r="K6" s="5">
        <v>0.90028871391076093</v>
      </c>
      <c r="L6" s="5">
        <v>1.3264216972878389</v>
      </c>
    </row>
    <row r="8" spans="1:13" ht="16.5" customHeight="1" x14ac:dyDescent="0.3"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ht="16.5" customHeight="1" x14ac:dyDescent="0.3">
      <c r="C9" s="6"/>
      <c r="D9" s="6"/>
    </row>
    <row r="10" spans="1:13" ht="16.5" customHeight="1" x14ac:dyDescent="0.3">
      <c r="B10" s="7"/>
    </row>
    <row r="13" spans="1:13" ht="16.5" customHeight="1" x14ac:dyDescent="0.3">
      <c r="C13" s="6"/>
      <c r="D13" s="6"/>
    </row>
    <row r="15" spans="1:13" ht="16.5" customHeight="1" x14ac:dyDescent="0.3">
      <c r="C15" s="6"/>
      <c r="D15" s="6"/>
    </row>
    <row r="16" spans="1:13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  <row r="91" spans="3:4" ht="16.5" customHeight="1" x14ac:dyDescent="0.3">
      <c r="C91" s="6"/>
      <c r="D91" s="6"/>
    </row>
    <row r="92" spans="3:4" ht="16.5" customHeight="1" x14ac:dyDescent="0.3">
      <c r="C92" s="6"/>
      <c r="D92" s="6"/>
    </row>
    <row r="93" spans="3:4" ht="16.5" customHeight="1" x14ac:dyDescent="0.3">
      <c r="C93" s="6"/>
      <c r="D93" s="6"/>
    </row>
    <row r="94" spans="3:4" ht="16.5" customHeight="1" x14ac:dyDescent="0.3">
      <c r="C94" s="6"/>
      <c r="D94" s="6"/>
    </row>
    <row r="95" spans="3:4" ht="16.5" customHeight="1" x14ac:dyDescent="0.3">
      <c r="C95" s="6"/>
      <c r="D95" s="6"/>
    </row>
    <row r="96" spans="3:4" ht="16.5" customHeight="1" x14ac:dyDescent="0.3">
      <c r="C96" s="6"/>
      <c r="D96" s="6"/>
    </row>
    <row r="97" spans="3:4" ht="16.5" customHeight="1" x14ac:dyDescent="0.3">
      <c r="C97" s="6"/>
      <c r="D97" s="6"/>
    </row>
    <row r="98" spans="3:4" ht="16.5" customHeight="1" x14ac:dyDescent="0.3">
      <c r="C98" s="6"/>
      <c r="D98" s="6"/>
    </row>
    <row r="99" spans="3:4" ht="16.5" customHeight="1" x14ac:dyDescent="0.3">
      <c r="C99" s="6"/>
      <c r="D99" s="6"/>
    </row>
    <row r="100" spans="3:4" ht="16.5" customHeight="1" x14ac:dyDescent="0.3">
      <c r="C100" s="6"/>
      <c r="D100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15.1796875" style="1" customWidth="1"/>
    <col min="3" max="3" width="16.81640625" style="1" bestFit="1" customWidth="1"/>
    <col min="4" max="4" width="20.54296875" style="1" bestFit="1" customWidth="1"/>
    <col min="5" max="5" width="21.7265625" style="1" bestFit="1" customWidth="1"/>
    <col min="6" max="27" width="9.1796875" style="1"/>
    <col min="28" max="30" width="11.54296875" style="1" customWidth="1"/>
    <col min="31" max="16384" width="9.1796875" style="1"/>
  </cols>
  <sheetData>
    <row r="1" spans="1:13" s="2" customFormat="1" ht="36.75" customHeight="1" x14ac:dyDescent="0.35">
      <c r="A1" s="3" t="s">
        <v>29</v>
      </c>
      <c r="B1" s="15" t="s">
        <v>87</v>
      </c>
    </row>
    <row r="2" spans="1:13" s="2" customFormat="1" ht="36.75" customHeight="1" x14ac:dyDescent="0.35">
      <c r="A2" s="9" t="s">
        <v>0</v>
      </c>
    </row>
    <row r="4" spans="1:13" ht="16.5" customHeight="1" x14ac:dyDescent="0.3">
      <c r="A4" s="25"/>
      <c r="B4" s="25" t="s">
        <v>30</v>
      </c>
      <c r="C4" s="25" t="s">
        <v>31</v>
      </c>
      <c r="D4" s="25" t="s">
        <v>32</v>
      </c>
      <c r="E4" s="25" t="s">
        <v>33</v>
      </c>
    </row>
    <row r="5" spans="1:13" ht="16.5" customHeight="1" x14ac:dyDescent="0.3">
      <c r="A5" s="1" t="s">
        <v>218</v>
      </c>
      <c r="B5" s="5">
        <v>-1.2736891221930591</v>
      </c>
      <c r="C5" s="5">
        <v>0.25035126262948815</v>
      </c>
      <c r="D5" s="5">
        <v>-3.3866431552280538</v>
      </c>
      <c r="E5" s="5">
        <v>-2.8951066666666669</v>
      </c>
    </row>
    <row r="6" spans="1:13" ht="16.5" customHeight="1" x14ac:dyDescent="0.3">
      <c r="A6" s="1" t="s">
        <v>217</v>
      </c>
      <c r="B6" s="5">
        <v>0.5721901428988041</v>
      </c>
      <c r="C6" s="5">
        <v>1.0642842544929683</v>
      </c>
      <c r="D6" s="5">
        <v>1.429255447750996</v>
      </c>
      <c r="E6" s="5">
        <v>3.5618484848484853</v>
      </c>
    </row>
    <row r="8" spans="1:13" ht="16.5" customHeight="1" x14ac:dyDescent="0.3">
      <c r="C8" s="5"/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 ht="16.5" customHeight="1" x14ac:dyDescent="0.3"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ht="16.5" customHeight="1" x14ac:dyDescent="0.3"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ht="16.5" customHeight="1" x14ac:dyDescent="0.3">
      <c r="C11" s="6"/>
      <c r="D11" s="6"/>
    </row>
    <row r="12" spans="1:13" ht="16.5" customHeight="1" x14ac:dyDescent="0.3"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ht="16.5" customHeight="1" x14ac:dyDescent="0.3">
      <c r="C13" s="6"/>
      <c r="D13" s="6"/>
    </row>
    <row r="14" spans="1:13" ht="16.5" customHeight="1" x14ac:dyDescent="0.3">
      <c r="C14" s="6"/>
      <c r="D14" s="6"/>
    </row>
    <row r="15" spans="1:13" ht="16.5" customHeight="1" x14ac:dyDescent="0.3">
      <c r="C15" s="6"/>
      <c r="D15" s="6"/>
    </row>
    <row r="16" spans="1:13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  <row r="91" spans="3:4" ht="16.5" customHeight="1" x14ac:dyDescent="0.3">
      <c r="C91" s="6"/>
      <c r="D91" s="6"/>
    </row>
    <row r="92" spans="3:4" ht="16.5" customHeight="1" x14ac:dyDescent="0.3">
      <c r="C92" s="6"/>
      <c r="D92" s="6"/>
    </row>
    <row r="93" spans="3:4" ht="16.5" customHeight="1" x14ac:dyDescent="0.3">
      <c r="C93" s="6"/>
      <c r="D93" s="6"/>
    </row>
    <row r="94" spans="3:4" ht="16.5" customHeight="1" x14ac:dyDescent="0.3">
      <c r="C94" s="6"/>
      <c r="D94" s="6"/>
    </row>
    <row r="95" spans="3:4" ht="16.5" customHeight="1" x14ac:dyDescent="0.3">
      <c r="C95" s="6"/>
      <c r="D95" s="6"/>
    </row>
    <row r="96" spans="3:4" ht="16.5" customHeight="1" x14ac:dyDescent="0.3">
      <c r="C96" s="6"/>
      <c r="D96" s="6"/>
    </row>
    <row r="97" spans="3:4" ht="16.5" customHeight="1" x14ac:dyDescent="0.3">
      <c r="C97" s="6"/>
      <c r="D97" s="6"/>
    </row>
    <row r="98" spans="3:4" ht="16.5" customHeight="1" x14ac:dyDescent="0.3">
      <c r="C98" s="6"/>
      <c r="D98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10.54296875" style="1" customWidth="1"/>
    <col min="3" max="3" width="11.36328125" style="1" customWidth="1"/>
    <col min="4" max="4" width="9.7265625" style="1" customWidth="1"/>
    <col min="5" max="5" width="10.54296875" style="1" customWidth="1"/>
    <col min="6" max="27" width="9.1796875" style="1"/>
    <col min="28" max="30" width="11.54296875" style="1" customWidth="1"/>
    <col min="31" max="16384" width="9.1796875" style="1"/>
  </cols>
  <sheetData>
    <row r="1" spans="1:12" s="2" customFormat="1" ht="36.75" customHeight="1" x14ac:dyDescent="0.35">
      <c r="A1" s="3" t="s">
        <v>36</v>
      </c>
      <c r="B1" s="15" t="s">
        <v>90</v>
      </c>
    </row>
    <row r="2" spans="1:12" s="2" customFormat="1" ht="36.75" customHeight="1" x14ac:dyDescent="0.35">
      <c r="A2" s="9" t="s">
        <v>0</v>
      </c>
    </row>
    <row r="4" spans="1:12" ht="16.5" customHeight="1" x14ac:dyDescent="0.3">
      <c r="A4" s="25" t="s">
        <v>26</v>
      </c>
      <c r="B4" s="33">
        <v>-5</v>
      </c>
      <c r="C4" s="33">
        <v>-4</v>
      </c>
      <c r="D4" s="25">
        <v>-3</v>
      </c>
      <c r="E4" s="25">
        <v>-2</v>
      </c>
      <c r="F4" s="25">
        <v>-1</v>
      </c>
      <c r="G4" s="25">
        <v>0</v>
      </c>
      <c r="H4" s="25">
        <v>1</v>
      </c>
      <c r="I4" s="25">
        <v>2</v>
      </c>
      <c r="J4" s="25">
        <v>3</v>
      </c>
      <c r="K4" s="25">
        <v>4</v>
      </c>
      <c r="L4" s="25">
        <v>5</v>
      </c>
    </row>
    <row r="5" spans="1:12" ht="16.5" customHeight="1" x14ac:dyDescent="0.3">
      <c r="A5" s="1" t="s">
        <v>216</v>
      </c>
      <c r="B5" s="5">
        <v>-0.18870298150710779</v>
      </c>
      <c r="C5" s="5">
        <v>-9.5609510630267958E-2</v>
      </c>
      <c r="D5" s="5">
        <v>-4.9062775191848026E-2</v>
      </c>
      <c r="E5" s="5">
        <v>0.11699584853440684</v>
      </c>
      <c r="F5" s="5">
        <v>6.2900993835702607E-2</v>
      </c>
      <c r="G5" s="5">
        <v>-0.1710907032331111</v>
      </c>
      <c r="H5" s="5">
        <v>-0.50194993080890671</v>
      </c>
      <c r="I5" s="5">
        <v>-0.4767895332746257</v>
      </c>
      <c r="J5" s="5">
        <v>-0.4377909170964901</v>
      </c>
      <c r="K5" s="5">
        <v>-0.52585230846647368</v>
      </c>
      <c r="L5" s="5">
        <v>-0.8579695559189835</v>
      </c>
    </row>
    <row r="6" spans="1:12" ht="16.5" customHeight="1" x14ac:dyDescent="0.3">
      <c r="A6" s="1" t="s">
        <v>217</v>
      </c>
      <c r="B6" s="5">
        <v>0.21008931941124667</v>
      </c>
      <c r="C6" s="5">
        <v>0.17863882249339541</v>
      </c>
      <c r="D6" s="5">
        <v>0.15851050446597054</v>
      </c>
      <c r="E6" s="5">
        <v>0.14593030569883</v>
      </c>
      <c r="F6" s="5">
        <v>0.14467228582211597</v>
      </c>
      <c r="G6" s="5">
        <v>0.14718832557554412</v>
      </c>
      <c r="H6" s="5">
        <v>0.22266951817838715</v>
      </c>
      <c r="I6" s="5">
        <v>0.30192477041137245</v>
      </c>
      <c r="J6" s="5">
        <v>0.39627626116492637</v>
      </c>
      <c r="K6" s="5">
        <v>0.52836834821990175</v>
      </c>
      <c r="L6" s="5">
        <v>0.77745628380928411</v>
      </c>
    </row>
    <row r="8" spans="1:12" ht="16.5" customHeight="1" x14ac:dyDescent="0.3">
      <c r="C8" s="6"/>
      <c r="D8" s="6"/>
    </row>
    <row r="10" spans="1:12" ht="16.5" customHeight="1" x14ac:dyDescent="0.3">
      <c r="C10" s="6"/>
      <c r="D10" s="6"/>
    </row>
    <row r="11" spans="1:12" ht="16.5" customHeight="1" x14ac:dyDescent="0.3">
      <c r="C11" s="6"/>
      <c r="D11" s="6"/>
    </row>
    <row r="12" spans="1:12" ht="16.5" customHeight="1" x14ac:dyDescent="0.3">
      <c r="C12" s="6"/>
      <c r="D12" s="6"/>
    </row>
    <row r="13" spans="1:12" ht="16.5" customHeight="1" x14ac:dyDescent="0.3">
      <c r="C13" s="6"/>
      <c r="D13" s="6"/>
    </row>
    <row r="14" spans="1:12" ht="16.5" customHeight="1" x14ac:dyDescent="0.3">
      <c r="C14" s="6"/>
      <c r="D14" s="6"/>
    </row>
    <row r="15" spans="1:12" ht="16.5" customHeight="1" x14ac:dyDescent="0.3">
      <c r="C15" s="6"/>
      <c r="D15" s="6"/>
    </row>
    <row r="16" spans="1:12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  <row r="91" spans="3:4" ht="16.5" customHeight="1" x14ac:dyDescent="0.3">
      <c r="C91" s="6"/>
      <c r="D91" s="6"/>
    </row>
    <row r="92" spans="3:4" ht="16.5" customHeight="1" x14ac:dyDescent="0.3">
      <c r="C92" s="6"/>
      <c r="D92" s="6"/>
    </row>
    <row r="93" spans="3:4" ht="16.5" customHeight="1" x14ac:dyDescent="0.3">
      <c r="C93" s="6"/>
      <c r="D93" s="6"/>
    </row>
    <row r="94" spans="3:4" ht="16.5" customHeight="1" x14ac:dyDescent="0.3">
      <c r="C94" s="6"/>
      <c r="D94" s="6"/>
    </row>
    <row r="95" spans="3:4" ht="16.5" customHeight="1" x14ac:dyDescent="0.3">
      <c r="C95" s="6"/>
      <c r="D95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12.453125" style="1" customWidth="1"/>
    <col min="3" max="3" width="16.81640625" style="1" bestFit="1" customWidth="1"/>
    <col min="4" max="4" width="16.453125" style="1" customWidth="1"/>
    <col min="5" max="5" width="12.81640625" style="1" customWidth="1"/>
    <col min="6" max="27" width="9.1796875" style="1"/>
    <col min="28" max="30" width="11.54296875" style="1" customWidth="1"/>
    <col min="31" max="16384" width="9.1796875" style="1"/>
  </cols>
  <sheetData>
    <row r="1" spans="1:13" s="2" customFormat="1" ht="36.75" customHeight="1" x14ac:dyDescent="0.35">
      <c r="A1" s="3" t="s">
        <v>39</v>
      </c>
      <c r="B1" s="15" t="s">
        <v>90</v>
      </c>
    </row>
    <row r="2" spans="1:13" s="2" customFormat="1" ht="36.75" customHeight="1" x14ac:dyDescent="0.35">
      <c r="A2" s="9" t="s">
        <v>0</v>
      </c>
    </row>
    <row r="4" spans="1:13" ht="16.5" customHeight="1" x14ac:dyDescent="0.3">
      <c r="A4" s="25"/>
      <c r="B4" s="25" t="s">
        <v>30</v>
      </c>
      <c r="C4" s="25" t="s">
        <v>31</v>
      </c>
      <c r="D4" s="25" t="s">
        <v>32</v>
      </c>
      <c r="E4" s="25" t="s">
        <v>33</v>
      </c>
    </row>
    <row r="5" spans="1:13" ht="16.5" customHeight="1" x14ac:dyDescent="0.3">
      <c r="A5" s="1" t="s">
        <v>218</v>
      </c>
      <c r="B5" s="5">
        <v>-0.49565983142533648</v>
      </c>
      <c r="C5" s="5">
        <v>0.25044722719141327</v>
      </c>
      <c r="D5" s="5">
        <v>-1.8995844266720234</v>
      </c>
      <c r="E5" s="5">
        <v>0.23959646910466584</v>
      </c>
    </row>
    <row r="6" spans="1:13" ht="16.5" customHeight="1" x14ac:dyDescent="0.3">
      <c r="A6" s="1" t="s">
        <v>217</v>
      </c>
      <c r="B6" s="5">
        <v>0.32079506856208329</v>
      </c>
      <c r="C6" s="5">
        <v>0.61078456427293659</v>
      </c>
      <c r="D6" s="5">
        <v>0.67797461361724554</v>
      </c>
      <c r="E6" s="5">
        <v>1.7503152585119797</v>
      </c>
    </row>
    <row r="8" spans="1:13" ht="16.5" customHeight="1" x14ac:dyDescent="0.3">
      <c r="C8" s="5"/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 ht="16.5" customHeight="1" x14ac:dyDescent="0.3"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ht="16.5" customHeight="1" x14ac:dyDescent="0.3"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ht="16.5" customHeight="1" x14ac:dyDescent="0.3">
      <c r="C11" s="6"/>
      <c r="D11" s="6"/>
    </row>
    <row r="12" spans="1:13" ht="16.5" customHeight="1" x14ac:dyDescent="0.3"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ht="16.5" customHeight="1" x14ac:dyDescent="0.3">
      <c r="C13" s="6"/>
      <c r="D13" s="6"/>
    </row>
    <row r="14" spans="1:13" ht="16.5" customHeight="1" x14ac:dyDescent="0.3">
      <c r="C14" s="6"/>
      <c r="D14" s="6"/>
    </row>
    <row r="15" spans="1:13" ht="16.5" customHeight="1" x14ac:dyDescent="0.3">
      <c r="C15" s="6"/>
      <c r="D15" s="6"/>
    </row>
    <row r="16" spans="1:13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  <row r="91" spans="3:4" ht="16.5" customHeight="1" x14ac:dyDescent="0.3">
      <c r="C91" s="6"/>
      <c r="D91" s="6"/>
    </row>
    <row r="92" spans="3:4" ht="16.5" customHeight="1" x14ac:dyDescent="0.3">
      <c r="C92" s="6"/>
      <c r="D92" s="6"/>
    </row>
    <row r="93" spans="3:4" ht="16.5" customHeight="1" x14ac:dyDescent="0.3">
      <c r="C93" s="6"/>
      <c r="D93" s="6"/>
    </row>
    <row r="94" spans="3:4" ht="16.5" customHeight="1" x14ac:dyDescent="0.3">
      <c r="C94" s="6"/>
      <c r="D94" s="6"/>
    </row>
    <row r="95" spans="3:4" ht="16.5" customHeight="1" x14ac:dyDescent="0.3">
      <c r="C95" s="6"/>
      <c r="D95" s="6"/>
    </row>
    <row r="96" spans="3:4" ht="16.5" customHeight="1" x14ac:dyDescent="0.3">
      <c r="C96" s="6"/>
      <c r="D96" s="6"/>
    </row>
    <row r="97" spans="3:4" ht="16.5" customHeight="1" x14ac:dyDescent="0.3">
      <c r="C97" s="6"/>
      <c r="D97" s="6"/>
    </row>
    <row r="98" spans="3:4" ht="16.5" customHeight="1" x14ac:dyDescent="0.3">
      <c r="C98" s="6"/>
      <c r="D98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3"/>
  <sheetViews>
    <sheetView zoomScale="60" zoomScaleNormal="60" workbookViewId="0"/>
  </sheetViews>
  <sheetFormatPr defaultColWidth="9.1796875" defaultRowHeight="16.5" customHeight="1" x14ac:dyDescent="0.3"/>
  <cols>
    <col min="1" max="2" width="20.7265625" style="1" customWidth="1"/>
    <col min="3" max="3" width="16.81640625" style="1" bestFit="1" customWidth="1"/>
    <col min="4" max="4" width="20.54296875" style="1" bestFit="1" customWidth="1"/>
    <col min="5" max="5" width="21.7265625" style="1" bestFit="1" customWidth="1"/>
    <col min="6" max="27" width="9.1796875" style="1"/>
    <col min="28" max="30" width="11.54296875" style="1" customWidth="1"/>
    <col min="31" max="16384" width="9.1796875" style="1"/>
  </cols>
  <sheetData>
    <row r="1" spans="1:13" s="2" customFormat="1" ht="36.75" customHeight="1" x14ac:dyDescent="0.35">
      <c r="A1" s="3" t="s">
        <v>37</v>
      </c>
      <c r="B1" s="15" t="s">
        <v>93</v>
      </c>
    </row>
    <row r="2" spans="1:13" s="2" customFormat="1" ht="36.75" customHeight="1" x14ac:dyDescent="0.35">
      <c r="A2" s="9" t="s">
        <v>0</v>
      </c>
    </row>
    <row r="4" spans="1:13" ht="16.5" customHeight="1" x14ac:dyDescent="0.3">
      <c r="A4" s="25" t="s">
        <v>26</v>
      </c>
      <c r="B4" s="33">
        <v>-5</v>
      </c>
      <c r="C4" s="33">
        <v>-4</v>
      </c>
      <c r="D4" s="25">
        <v>-3</v>
      </c>
      <c r="E4" s="25">
        <v>-2</v>
      </c>
      <c r="F4" s="25">
        <v>-1</v>
      </c>
      <c r="G4" s="25">
        <v>0</v>
      </c>
      <c r="H4" s="25">
        <v>1</v>
      </c>
      <c r="I4" s="25">
        <v>2</v>
      </c>
      <c r="J4" s="25">
        <v>3</v>
      </c>
      <c r="K4" s="25">
        <v>4</v>
      </c>
      <c r="L4" s="25">
        <v>5</v>
      </c>
    </row>
    <row r="5" spans="1:13" ht="16.5" customHeight="1" x14ac:dyDescent="0.3">
      <c r="A5" s="1" t="s">
        <v>27</v>
      </c>
      <c r="B5" s="5">
        <v>0.13734392735527809</v>
      </c>
      <c r="C5" s="5">
        <v>-8.5130533484676502E-3</v>
      </c>
      <c r="D5" s="5">
        <v>-4.6538024971623154E-2</v>
      </c>
      <c r="E5" s="5">
        <v>-5.6753688989784334E-3</v>
      </c>
      <c r="F5" s="5">
        <v>5.3348467650397274E-2</v>
      </c>
      <c r="G5" s="5">
        <v>-0.25766174801362091</v>
      </c>
      <c r="H5" s="5">
        <v>-0.50964812712826335</v>
      </c>
      <c r="I5" s="5">
        <v>-0.3933030646992054</v>
      </c>
      <c r="J5" s="5">
        <v>-0.42792281498297391</v>
      </c>
      <c r="K5" s="5">
        <v>-0.42849035187287177</v>
      </c>
      <c r="L5" s="5">
        <v>-0.45516458569807033</v>
      </c>
    </row>
    <row r="6" spans="1:13" ht="16.5" customHeight="1" x14ac:dyDescent="0.3">
      <c r="A6" s="1" t="s">
        <v>217</v>
      </c>
      <c r="B6" s="5">
        <v>0.15947786606129402</v>
      </c>
      <c r="C6" s="5">
        <v>0.13507377979568669</v>
      </c>
      <c r="D6" s="5">
        <v>0.11804767309875142</v>
      </c>
      <c r="E6" s="5">
        <v>0.10669693530079456</v>
      </c>
      <c r="F6" s="5">
        <v>0.10329171396140749</v>
      </c>
      <c r="G6" s="5">
        <v>0.10385925085130537</v>
      </c>
      <c r="H6" s="5">
        <v>0.15720771850170262</v>
      </c>
      <c r="I6" s="5">
        <v>0.20658342792281492</v>
      </c>
      <c r="J6" s="5">
        <v>0.2673098751418842</v>
      </c>
      <c r="K6" s="5">
        <v>0.3547105561861521</v>
      </c>
      <c r="L6" s="5">
        <v>0.52724177071509648</v>
      </c>
    </row>
    <row r="7" spans="1:13" ht="16.5" customHeight="1" x14ac:dyDescent="0.3">
      <c r="C7" s="5"/>
      <c r="D7" s="5"/>
      <c r="E7" s="5"/>
      <c r="F7" s="5"/>
      <c r="G7" s="5"/>
      <c r="H7" s="5"/>
      <c r="I7" s="5"/>
      <c r="J7" s="5"/>
      <c r="K7" s="5"/>
      <c r="L7" s="5"/>
      <c r="M7" s="5"/>
    </row>
    <row r="8" spans="1:13" ht="16.5" customHeight="1" x14ac:dyDescent="0.3">
      <c r="C8" s="6"/>
      <c r="D8" s="6"/>
    </row>
    <row r="9" spans="1:13" ht="16.5" customHeight="1" x14ac:dyDescent="0.3">
      <c r="C9" s="6"/>
      <c r="D9" s="6"/>
    </row>
    <row r="10" spans="1:13" ht="16.5" customHeight="1" x14ac:dyDescent="0.3">
      <c r="C10" s="6"/>
      <c r="D10" s="6"/>
    </row>
    <row r="11" spans="1:13" ht="16.5" customHeight="1" x14ac:dyDescent="0.3">
      <c r="C11" s="6"/>
      <c r="D11" s="6"/>
    </row>
    <row r="12" spans="1:13" ht="16.5" customHeight="1" x14ac:dyDescent="0.3">
      <c r="C12" s="6"/>
      <c r="D12" s="6"/>
    </row>
    <row r="13" spans="1:13" ht="16.5" customHeight="1" x14ac:dyDescent="0.3">
      <c r="C13" s="6"/>
      <c r="D13" s="6"/>
    </row>
    <row r="14" spans="1:13" ht="16.5" customHeight="1" x14ac:dyDescent="0.3">
      <c r="C14" s="6"/>
      <c r="D14" s="6"/>
    </row>
    <row r="15" spans="1:13" ht="16.5" customHeight="1" x14ac:dyDescent="0.3">
      <c r="C15" s="6"/>
      <c r="D15" s="6"/>
    </row>
    <row r="16" spans="1:13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  <row r="91" spans="3:4" ht="16.5" customHeight="1" x14ac:dyDescent="0.3">
      <c r="C91" s="6"/>
      <c r="D91" s="6"/>
    </row>
    <row r="92" spans="3:4" ht="16.5" customHeight="1" x14ac:dyDescent="0.3">
      <c r="C92" s="6"/>
      <c r="D92" s="6"/>
    </row>
    <row r="93" spans="3:4" ht="16.5" customHeight="1" x14ac:dyDescent="0.3">
      <c r="C93" s="6"/>
      <c r="D93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zoomScale="60" zoomScaleNormal="60" workbookViewId="0"/>
  </sheetViews>
  <sheetFormatPr defaultColWidth="9.1796875" defaultRowHeight="16.5" customHeight="1" x14ac:dyDescent="0.3"/>
  <cols>
    <col min="1" max="2" width="20.7265625" style="1" customWidth="1"/>
    <col min="3" max="3" width="16.81640625" style="1" bestFit="1" customWidth="1"/>
    <col min="4" max="4" width="20.54296875" style="1" bestFit="1" customWidth="1"/>
    <col min="5" max="5" width="21.7265625" style="1" bestFit="1" customWidth="1"/>
    <col min="6" max="27" width="9.1796875" style="1"/>
    <col min="28" max="30" width="11.54296875" style="1" customWidth="1"/>
    <col min="31" max="16384" width="9.1796875" style="1"/>
  </cols>
  <sheetData>
    <row r="1" spans="1:13" s="2" customFormat="1" ht="36.75" customHeight="1" x14ac:dyDescent="0.35">
      <c r="A1" s="3" t="s">
        <v>38</v>
      </c>
      <c r="B1" s="15" t="s">
        <v>93</v>
      </c>
    </row>
    <row r="2" spans="1:13" s="2" customFormat="1" ht="36.75" customHeight="1" x14ac:dyDescent="0.35">
      <c r="A2" s="9" t="s">
        <v>0</v>
      </c>
    </row>
    <row r="4" spans="1:13" ht="16.5" customHeight="1" x14ac:dyDescent="0.3">
      <c r="B4" s="6" t="s">
        <v>30</v>
      </c>
      <c r="C4" s="6" t="s">
        <v>31</v>
      </c>
      <c r="D4" s="1" t="s">
        <v>32</v>
      </c>
      <c r="E4" s="1" t="s">
        <v>33</v>
      </c>
    </row>
    <row r="5" spans="1:13" ht="16.5" customHeight="1" x14ac:dyDescent="0.3">
      <c r="A5" s="1" t="s">
        <v>218</v>
      </c>
      <c r="B5" s="5">
        <v>-0.41203178206583424</v>
      </c>
      <c r="C5" s="5">
        <v>-5.7681324957167338E-2</v>
      </c>
      <c r="D5" s="5">
        <v>-0.97628458498023718</v>
      </c>
      <c r="E5" s="5">
        <v>-0.93785310734463279</v>
      </c>
    </row>
    <row r="6" spans="1:13" ht="16.5" customHeight="1" x14ac:dyDescent="0.3">
      <c r="A6" s="1" t="s">
        <v>217</v>
      </c>
      <c r="B6" s="5">
        <v>0.21679909194097613</v>
      </c>
      <c r="C6" s="5">
        <v>0.40776699029126212</v>
      </c>
      <c r="D6" s="5">
        <v>0.47204968944099379</v>
      </c>
      <c r="E6" s="5">
        <v>1.2610169491525425</v>
      </c>
      <c r="G6" s="5"/>
      <c r="H6" s="5"/>
      <c r="I6" s="5"/>
      <c r="J6" s="5"/>
      <c r="K6" s="5"/>
      <c r="L6" s="5"/>
      <c r="M6" s="5"/>
    </row>
    <row r="7" spans="1:13" ht="16.5" customHeight="1" x14ac:dyDescent="0.3">
      <c r="C7" s="5"/>
      <c r="D7" s="5"/>
      <c r="E7" s="5"/>
      <c r="F7" s="5"/>
      <c r="G7" s="5"/>
      <c r="H7" s="5"/>
      <c r="I7" s="5"/>
      <c r="J7" s="5"/>
      <c r="K7" s="5"/>
      <c r="L7" s="5"/>
      <c r="M7" s="5"/>
    </row>
    <row r="8" spans="1:13" ht="16.5" customHeight="1" x14ac:dyDescent="0.3">
      <c r="C8" s="6"/>
      <c r="D8" s="6"/>
    </row>
    <row r="9" spans="1:13" ht="16.5" customHeight="1" x14ac:dyDescent="0.3"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ht="16.5" customHeight="1" x14ac:dyDescent="0.3"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ht="16.5" customHeight="1" x14ac:dyDescent="0.3">
      <c r="C11" s="6"/>
      <c r="D11" s="6"/>
    </row>
    <row r="12" spans="1:13" ht="16.5" customHeight="1" x14ac:dyDescent="0.3">
      <c r="C12" s="6"/>
      <c r="D12" s="6"/>
    </row>
    <row r="13" spans="1:13" ht="16.5" customHeight="1" x14ac:dyDescent="0.3">
      <c r="C13" s="6"/>
      <c r="D13" s="6"/>
    </row>
    <row r="14" spans="1:13" ht="16.5" customHeight="1" x14ac:dyDescent="0.3">
      <c r="C14" s="6"/>
      <c r="D14" s="6"/>
    </row>
    <row r="15" spans="1:13" ht="16.5" customHeight="1" x14ac:dyDescent="0.3">
      <c r="C15" s="6"/>
      <c r="D15" s="6"/>
    </row>
    <row r="16" spans="1:13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  <row r="91" spans="3:4" ht="16.5" customHeight="1" x14ac:dyDescent="0.3">
      <c r="C91" s="6"/>
      <c r="D91" s="6"/>
    </row>
    <row r="92" spans="3:4" ht="16.5" customHeight="1" x14ac:dyDescent="0.3">
      <c r="C92" s="6"/>
      <c r="D92" s="6"/>
    </row>
    <row r="93" spans="3:4" ht="16.5" customHeight="1" x14ac:dyDescent="0.3">
      <c r="C93" s="6"/>
      <c r="D93" s="6"/>
    </row>
    <row r="94" spans="3:4" ht="16.5" customHeight="1" x14ac:dyDescent="0.3">
      <c r="C94" s="6"/>
      <c r="D94" s="6"/>
    </row>
    <row r="95" spans="3:4" ht="16.5" customHeight="1" x14ac:dyDescent="0.3">
      <c r="C95" s="6"/>
      <c r="D95" s="6"/>
    </row>
    <row r="96" spans="3:4" ht="16.5" customHeight="1" x14ac:dyDescent="0.3">
      <c r="C96" s="6"/>
      <c r="D96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zoomScale="60" zoomScaleNormal="60" workbookViewId="0"/>
  </sheetViews>
  <sheetFormatPr defaultColWidth="9.1796875" defaultRowHeight="16.5" customHeight="1" x14ac:dyDescent="0.3"/>
  <cols>
    <col min="1" max="2" width="20.7265625" style="1" customWidth="1"/>
    <col min="3" max="3" width="17.1796875" style="1" bestFit="1" customWidth="1"/>
    <col min="4" max="4" width="20.81640625" style="1" bestFit="1" customWidth="1"/>
    <col min="5" max="5" width="22" style="1" bestFit="1" customWidth="1"/>
    <col min="6" max="7" width="12.54296875" style="1" bestFit="1" customWidth="1"/>
    <col min="8" max="27" width="9.1796875" style="1"/>
    <col min="28" max="30" width="11.54296875" style="1" customWidth="1"/>
    <col min="31" max="16384" width="9.1796875" style="1"/>
  </cols>
  <sheetData>
    <row r="1" spans="1:13" s="2" customFormat="1" ht="36.75" customHeight="1" x14ac:dyDescent="0.35">
      <c r="A1" s="3" t="s">
        <v>40</v>
      </c>
      <c r="B1" s="15" t="s">
        <v>95</v>
      </c>
    </row>
    <row r="2" spans="1:13" s="2" customFormat="1" ht="36.75" customHeight="1" x14ac:dyDescent="0.35">
      <c r="A2" s="9" t="s">
        <v>0</v>
      </c>
    </row>
    <row r="4" spans="1:13" ht="16.5" customHeight="1" x14ac:dyDescent="0.3">
      <c r="A4" s="25"/>
      <c r="B4" s="25" t="s">
        <v>41</v>
      </c>
      <c r="C4" s="33" t="s">
        <v>42</v>
      </c>
      <c r="D4" s="33" t="s">
        <v>43</v>
      </c>
      <c r="E4" s="25" t="s">
        <v>44</v>
      </c>
      <c r="F4" s="25" t="s">
        <v>45</v>
      </c>
      <c r="G4" s="25" t="s">
        <v>46</v>
      </c>
    </row>
    <row r="5" spans="1:13" ht="16.5" customHeight="1" x14ac:dyDescent="0.3">
      <c r="A5" s="1" t="s">
        <v>218</v>
      </c>
      <c r="B5" s="5">
        <v>-3.0985561023270876</v>
      </c>
      <c r="C5" s="5">
        <v>-2.6341080199525777</v>
      </c>
      <c r="D5" s="5">
        <v>-1.5184888353014883</v>
      </c>
      <c r="E5" s="5">
        <v>-3.8964868756819411</v>
      </c>
      <c r="F5" s="5">
        <v>-3.5017001401937926</v>
      </c>
      <c r="G5" s="5">
        <v>-2.9589719541036481</v>
      </c>
      <c r="H5" s="5"/>
      <c r="I5" s="5"/>
      <c r="J5" s="5"/>
      <c r="K5" s="5"/>
      <c r="L5" s="5"/>
      <c r="M5" s="5"/>
    </row>
    <row r="6" spans="1:13" ht="16.5" customHeight="1" x14ac:dyDescent="0.3">
      <c r="A6" s="1" t="s">
        <v>217</v>
      </c>
      <c r="B6" s="5">
        <v>4.2821954051064743</v>
      </c>
      <c r="C6" s="5">
        <v>1.6903100099571862</v>
      </c>
      <c r="D6" s="5">
        <v>2.3921841200042557</v>
      </c>
      <c r="E6" s="5">
        <v>2.7360085632590057</v>
      </c>
      <c r="F6" s="5">
        <v>2.2294659984870426</v>
      </c>
      <c r="G6" s="5">
        <v>1.2426865762279569</v>
      </c>
    </row>
    <row r="7" spans="1:13" ht="16.5" customHeight="1" x14ac:dyDescent="0.3">
      <c r="C7" s="6"/>
      <c r="D7" s="6"/>
    </row>
    <row r="8" spans="1:13" ht="16.5" customHeight="1" x14ac:dyDescent="0.3">
      <c r="C8" s="6"/>
      <c r="D8" s="6"/>
    </row>
    <row r="9" spans="1:13" ht="16.5" customHeight="1" x14ac:dyDescent="0.3">
      <c r="C9" s="6"/>
      <c r="D9" s="6"/>
    </row>
    <row r="10" spans="1:13" ht="16.5" customHeight="1" x14ac:dyDescent="0.3">
      <c r="C10" s="6"/>
      <c r="D10" s="6"/>
    </row>
    <row r="11" spans="1:13" ht="16.5" customHeight="1" x14ac:dyDescent="0.3">
      <c r="C11" s="6"/>
      <c r="D11" s="6"/>
    </row>
    <row r="12" spans="1:13" ht="16.5" customHeight="1" x14ac:dyDescent="0.3">
      <c r="C12" s="6"/>
      <c r="D12" s="6"/>
    </row>
    <row r="13" spans="1:13" ht="16.5" customHeight="1" x14ac:dyDescent="0.3">
      <c r="C13" s="6"/>
      <c r="D13" s="6"/>
    </row>
    <row r="14" spans="1:13" ht="16.5" customHeight="1" x14ac:dyDescent="0.3">
      <c r="C14" s="6"/>
      <c r="D14" s="6"/>
    </row>
    <row r="15" spans="1:13" ht="16.5" customHeight="1" x14ac:dyDescent="0.3">
      <c r="C15" s="6"/>
      <c r="D15" s="6"/>
    </row>
    <row r="16" spans="1:13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zoomScale="60" zoomScaleNormal="60" workbookViewId="0"/>
  </sheetViews>
  <sheetFormatPr defaultColWidth="9.1796875" defaultRowHeight="16.5" customHeight="1" x14ac:dyDescent="0.3"/>
  <cols>
    <col min="1" max="2" width="20.7265625" style="1" customWidth="1"/>
    <col min="3" max="3" width="17.1796875" style="1" bestFit="1" customWidth="1"/>
    <col min="4" max="4" width="20.81640625" style="1" bestFit="1" customWidth="1"/>
    <col min="5" max="5" width="22" style="1" bestFit="1" customWidth="1"/>
    <col min="6" max="7" width="12.54296875" style="1" bestFit="1" customWidth="1"/>
    <col min="8" max="27" width="9.1796875" style="1"/>
    <col min="28" max="30" width="11.54296875" style="1" customWidth="1"/>
    <col min="31" max="16384" width="9.1796875" style="1"/>
  </cols>
  <sheetData>
    <row r="1" spans="1:13" s="2" customFormat="1" ht="36.75" customHeight="1" x14ac:dyDescent="0.35">
      <c r="A1" s="3" t="s">
        <v>48</v>
      </c>
      <c r="B1" s="15" t="s">
        <v>96</v>
      </c>
    </row>
    <row r="2" spans="1:13" s="2" customFormat="1" ht="36.75" customHeight="1" x14ac:dyDescent="0.35">
      <c r="A2" s="9" t="s">
        <v>0</v>
      </c>
    </row>
    <row r="4" spans="1:13" ht="16.5" customHeight="1" x14ac:dyDescent="0.3">
      <c r="A4" s="25"/>
      <c r="B4" s="25" t="s">
        <v>41</v>
      </c>
      <c r="C4" s="33" t="s">
        <v>42</v>
      </c>
      <c r="D4" s="33" t="s">
        <v>43</v>
      </c>
      <c r="E4" s="25" t="s">
        <v>44</v>
      </c>
      <c r="F4" s="25" t="s">
        <v>45</v>
      </c>
      <c r="G4" s="25" t="s">
        <v>46</v>
      </c>
    </row>
    <row r="5" spans="1:13" ht="16.5" customHeight="1" x14ac:dyDescent="0.3">
      <c r="A5" s="1" t="s">
        <v>218</v>
      </c>
      <c r="B5" s="5">
        <v>-2.4945016784350038</v>
      </c>
      <c r="C5" s="5">
        <v>-1.3509733069122276</v>
      </c>
      <c r="D5" s="5">
        <v>-0.18789392317754786</v>
      </c>
      <c r="E5" s="5">
        <v>-3.1157311157311156</v>
      </c>
      <c r="F5" s="5">
        <v>-1.6321559074299636</v>
      </c>
      <c r="G5" s="5">
        <v>-1.2257281553398058</v>
      </c>
      <c r="H5" s="5"/>
      <c r="I5" s="5"/>
      <c r="J5" s="5"/>
      <c r="K5" s="5"/>
      <c r="L5" s="5"/>
      <c r="M5" s="5"/>
    </row>
    <row r="6" spans="1:13" ht="16.5" customHeight="1" x14ac:dyDescent="0.3">
      <c r="A6" s="1" t="s">
        <v>217</v>
      </c>
      <c r="B6" s="5">
        <v>1.8983678666512325</v>
      </c>
      <c r="C6" s="5">
        <v>1.0245949411353306</v>
      </c>
      <c r="D6" s="5">
        <v>1.1677964086098229</v>
      </c>
      <c r="E6" s="5">
        <v>1.3915453915453915</v>
      </c>
      <c r="F6" s="5">
        <v>0.76735688185140061</v>
      </c>
      <c r="G6" s="5">
        <v>0.71601941747572828</v>
      </c>
      <c r="H6" s="5"/>
      <c r="I6" s="5"/>
      <c r="J6" s="5"/>
      <c r="K6" s="5"/>
      <c r="L6" s="5"/>
      <c r="M6" s="5"/>
    </row>
    <row r="7" spans="1:13" ht="16.5" customHeight="1" x14ac:dyDescent="0.3">
      <c r="C7" s="5"/>
      <c r="D7" s="5"/>
      <c r="E7" s="5"/>
      <c r="F7" s="5"/>
    </row>
    <row r="8" spans="1:13" ht="16.5" customHeight="1" x14ac:dyDescent="0.3">
      <c r="B8" s="8"/>
      <c r="C8" s="8"/>
      <c r="D8" s="8"/>
      <c r="E8" s="8"/>
      <c r="F8" s="8"/>
      <c r="G8" s="8"/>
      <c r="H8" s="5"/>
      <c r="I8" s="5"/>
      <c r="J8" s="5"/>
      <c r="K8" s="5"/>
      <c r="L8" s="5"/>
      <c r="M8" s="5"/>
    </row>
    <row r="9" spans="1:13" ht="16.5" customHeight="1" x14ac:dyDescent="0.3"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ht="16.5" customHeight="1" x14ac:dyDescent="0.3">
      <c r="A10" s="7"/>
    </row>
    <row r="11" spans="1:13" ht="16.5" customHeight="1" x14ac:dyDescent="0.3">
      <c r="H11" s="5"/>
      <c r="I11" s="5"/>
      <c r="J11" s="5"/>
      <c r="K11" s="5"/>
      <c r="L11" s="5"/>
      <c r="M11" s="5"/>
    </row>
    <row r="13" spans="1:13" ht="16.5" customHeight="1" x14ac:dyDescent="0.3">
      <c r="C13" s="6"/>
      <c r="D13" s="6"/>
    </row>
    <row r="14" spans="1:13" ht="16.5" customHeight="1" x14ac:dyDescent="0.3">
      <c r="C14" s="6"/>
      <c r="D14" s="6"/>
    </row>
    <row r="15" spans="1:13" ht="16.5" customHeight="1" x14ac:dyDescent="0.3">
      <c r="C15" s="6"/>
      <c r="D15" s="6"/>
    </row>
    <row r="16" spans="1:13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  <row r="91" spans="3:4" ht="16.5" customHeight="1" x14ac:dyDescent="0.3">
      <c r="C91" s="6"/>
      <c r="D91" s="6"/>
    </row>
    <row r="92" spans="3:4" ht="16.5" customHeight="1" x14ac:dyDescent="0.3">
      <c r="C92" s="6"/>
      <c r="D92" s="6"/>
    </row>
    <row r="93" spans="3:4" ht="16.5" customHeight="1" x14ac:dyDescent="0.3">
      <c r="C93" s="6"/>
      <c r="D93" s="6"/>
    </row>
    <row r="94" spans="3:4" ht="16.5" customHeight="1" x14ac:dyDescent="0.3">
      <c r="C94" s="6"/>
      <c r="D94" s="6"/>
    </row>
    <row r="95" spans="3:4" ht="16.5" customHeight="1" x14ac:dyDescent="0.3">
      <c r="C95" s="6"/>
      <c r="D95" s="6"/>
    </row>
    <row r="96" spans="3:4" ht="16.5" customHeight="1" x14ac:dyDescent="0.3">
      <c r="C96" s="6"/>
      <c r="D96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zoomScale="60" zoomScaleNormal="60" workbookViewId="0"/>
  </sheetViews>
  <sheetFormatPr defaultColWidth="9.1796875" defaultRowHeight="16.5" customHeight="1" x14ac:dyDescent="0.3"/>
  <cols>
    <col min="1" max="2" width="20.7265625" style="1" customWidth="1"/>
    <col min="3" max="3" width="17.1796875" style="1" bestFit="1" customWidth="1"/>
    <col min="4" max="4" width="20.81640625" style="1" bestFit="1" customWidth="1"/>
    <col min="5" max="5" width="22" style="1" bestFit="1" customWidth="1"/>
    <col min="6" max="7" width="12.54296875" style="1" bestFit="1" customWidth="1"/>
    <col min="8" max="27" width="9.1796875" style="1"/>
    <col min="28" max="30" width="11.54296875" style="1" customWidth="1"/>
    <col min="31" max="16384" width="9.1796875" style="1"/>
  </cols>
  <sheetData>
    <row r="1" spans="1:13" s="2" customFormat="1" ht="36.75" customHeight="1" x14ac:dyDescent="0.35">
      <c r="A1" s="3" t="s">
        <v>49</v>
      </c>
      <c r="B1" s="15" t="s">
        <v>97</v>
      </c>
    </row>
    <row r="2" spans="1:13" s="2" customFormat="1" ht="36.75" customHeight="1" x14ac:dyDescent="0.35">
      <c r="A2" s="9" t="s">
        <v>0</v>
      </c>
    </row>
    <row r="4" spans="1:13" ht="16.5" customHeight="1" x14ac:dyDescent="0.3">
      <c r="A4" s="25"/>
      <c r="B4" s="25" t="s">
        <v>41</v>
      </c>
      <c r="C4" s="33" t="s">
        <v>42</v>
      </c>
      <c r="D4" s="33" t="s">
        <v>43</v>
      </c>
      <c r="E4" s="25" t="s">
        <v>44</v>
      </c>
      <c r="F4" s="25" t="s">
        <v>45</v>
      </c>
      <c r="G4" s="25" t="s">
        <v>46</v>
      </c>
    </row>
    <row r="5" spans="1:13" ht="16.5" customHeight="1" x14ac:dyDescent="0.3">
      <c r="A5" s="1" t="s">
        <v>47</v>
      </c>
      <c r="B5" s="5">
        <v>-3.2360637087599544</v>
      </c>
      <c r="C5" s="5">
        <v>-0.5479910714285714</v>
      </c>
      <c r="D5" s="5">
        <v>-0.39299610894941639</v>
      </c>
      <c r="E5" s="5">
        <v>-1.1249280368451353</v>
      </c>
      <c r="F5" s="5">
        <v>-1.0699223085460599</v>
      </c>
      <c r="G5" s="5">
        <v>-1.4569923932124049</v>
      </c>
      <c r="H5" s="5"/>
      <c r="I5" s="5"/>
      <c r="J5" s="5"/>
      <c r="K5" s="5"/>
      <c r="L5" s="5"/>
      <c r="M5" s="5"/>
    </row>
    <row r="6" spans="1:13" ht="16.5" customHeight="1" x14ac:dyDescent="0.3">
      <c r="A6" s="1" t="s">
        <v>217</v>
      </c>
      <c r="B6" s="5">
        <v>-1.5654152445961318</v>
      </c>
      <c r="C6" s="5">
        <v>-0.76785714285714279</v>
      </c>
      <c r="D6" s="5">
        <v>-0.89827682045580881</v>
      </c>
      <c r="E6" s="5">
        <v>-0.99424294761082321</v>
      </c>
      <c r="F6" s="5">
        <v>0.63928967813540516</v>
      </c>
      <c r="G6" s="5">
        <v>0.64365125804564072</v>
      </c>
    </row>
    <row r="7" spans="1:13" ht="16.5" customHeight="1" x14ac:dyDescent="0.3">
      <c r="C7" s="6"/>
      <c r="D7" s="6"/>
    </row>
    <row r="8" spans="1:13" ht="16.5" customHeight="1" x14ac:dyDescent="0.3">
      <c r="C8" s="6"/>
      <c r="D8" s="6"/>
    </row>
    <row r="9" spans="1:13" ht="16.5" customHeight="1" x14ac:dyDescent="0.3">
      <c r="C9" s="6"/>
      <c r="D9" s="6"/>
    </row>
    <row r="10" spans="1:13" ht="16.5" customHeight="1" x14ac:dyDescent="0.3">
      <c r="C10" s="6"/>
      <c r="D10" s="6"/>
    </row>
    <row r="11" spans="1:13" ht="16.5" customHeight="1" x14ac:dyDescent="0.3">
      <c r="C11" s="6"/>
      <c r="D11" s="6"/>
    </row>
    <row r="12" spans="1:13" ht="16.5" customHeight="1" x14ac:dyDescent="0.3">
      <c r="C12" s="6"/>
      <c r="D12" s="6"/>
    </row>
    <row r="13" spans="1:13" ht="16.5" customHeight="1" x14ac:dyDescent="0.3">
      <c r="C13" s="6"/>
      <c r="D13" s="6"/>
    </row>
    <row r="14" spans="1:13" ht="16.5" customHeight="1" x14ac:dyDescent="0.3">
      <c r="C14" s="6"/>
      <c r="D14" s="6"/>
    </row>
    <row r="15" spans="1:13" ht="16.5" customHeight="1" x14ac:dyDescent="0.3">
      <c r="C15" s="6"/>
      <c r="D15" s="6"/>
    </row>
    <row r="16" spans="1:13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5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19.6328125" style="1" customWidth="1"/>
    <col min="3" max="27" width="9.1796875" style="1"/>
    <col min="28" max="30" width="11.54296875" style="1" customWidth="1"/>
    <col min="31" max="16384" width="9.1796875" style="1"/>
  </cols>
  <sheetData>
    <row r="1" spans="1:2" s="2" customFormat="1" ht="36.75" customHeight="1" x14ac:dyDescent="0.35">
      <c r="A1" s="3" t="s">
        <v>1</v>
      </c>
      <c r="B1" s="15" t="s">
        <v>69</v>
      </c>
    </row>
    <row r="2" spans="1:2" s="2" customFormat="1" ht="36.75" customHeight="1" x14ac:dyDescent="0.35">
      <c r="A2" s="9" t="s">
        <v>0</v>
      </c>
    </row>
    <row r="4" spans="1:2" ht="16.5" customHeight="1" x14ac:dyDescent="0.3">
      <c r="A4" s="25" t="s">
        <v>103</v>
      </c>
      <c r="B4" s="25" t="s">
        <v>104</v>
      </c>
    </row>
    <row r="5" spans="1:2" ht="16.5" customHeight="1" x14ac:dyDescent="0.3">
      <c r="A5" s="1">
        <v>1900</v>
      </c>
    </row>
    <row r="6" spans="1:2" ht="16.5" customHeight="1" x14ac:dyDescent="0.3">
      <c r="A6" s="1">
        <v>1901</v>
      </c>
      <c r="B6" s="1">
        <v>7.0237508368828836</v>
      </c>
    </row>
    <row r="7" spans="1:2" ht="16.5" customHeight="1" x14ac:dyDescent="0.3">
      <c r="A7" s="1">
        <v>1902</v>
      </c>
      <c r="B7" s="1">
        <v>6.5395704154533778</v>
      </c>
    </row>
    <row r="8" spans="1:2" ht="16.5" customHeight="1" x14ac:dyDescent="0.3">
      <c r="A8" s="1">
        <f t="shared" ref="A8:A71" si="0">A7+1</f>
        <v>1903</v>
      </c>
      <c r="B8" s="1">
        <v>6.354443058032901</v>
      </c>
    </row>
    <row r="9" spans="1:2" ht="16.5" customHeight="1" x14ac:dyDescent="0.3">
      <c r="A9" s="1">
        <f t="shared" si="0"/>
        <v>1904</v>
      </c>
      <c r="B9" s="1">
        <v>6.1421217336318685</v>
      </c>
    </row>
    <row r="10" spans="1:2" ht="16.5" customHeight="1" x14ac:dyDescent="0.3">
      <c r="A10" s="1">
        <f t="shared" si="0"/>
        <v>1905</v>
      </c>
      <c r="B10" s="1">
        <v>6.4893779644593819</v>
      </c>
    </row>
    <row r="11" spans="1:2" ht="16.5" customHeight="1" x14ac:dyDescent="0.3">
      <c r="A11" s="1">
        <f t="shared" si="0"/>
        <v>1906</v>
      </c>
      <c r="B11" s="1">
        <v>5.78024663235606</v>
      </c>
    </row>
    <row r="12" spans="1:2" ht="16.5" customHeight="1" x14ac:dyDescent="0.3">
      <c r="A12" s="1">
        <f t="shared" si="0"/>
        <v>1907</v>
      </c>
      <c r="B12" s="1">
        <v>5.867096303988097</v>
      </c>
    </row>
    <row r="13" spans="1:2" ht="16.5" customHeight="1" x14ac:dyDescent="0.3">
      <c r="A13" s="1">
        <f t="shared" si="0"/>
        <v>1908</v>
      </c>
      <c r="B13" s="1">
        <v>6.0483436003709725</v>
      </c>
    </row>
    <row r="14" spans="1:2" ht="16.5" customHeight="1" x14ac:dyDescent="0.3">
      <c r="A14" s="1">
        <f t="shared" si="0"/>
        <v>1909</v>
      </c>
      <c r="B14" s="1">
        <v>5.3530792055631746</v>
      </c>
    </row>
    <row r="15" spans="1:2" ht="16.5" customHeight="1" x14ac:dyDescent="0.3">
      <c r="A15" s="1">
        <f t="shared" si="0"/>
        <v>1910</v>
      </c>
      <c r="B15" s="1">
        <v>5.0961882135504091</v>
      </c>
    </row>
    <row r="16" spans="1:2" ht="16.5" customHeight="1" x14ac:dyDescent="0.3">
      <c r="A16" s="1">
        <f t="shared" si="0"/>
        <v>1911</v>
      </c>
      <c r="B16" s="1">
        <v>5.1275998361396002</v>
      </c>
    </row>
    <row r="17" spans="1:2" ht="16.5" customHeight="1" x14ac:dyDescent="0.3">
      <c r="A17" s="1">
        <f t="shared" si="0"/>
        <v>1912</v>
      </c>
      <c r="B17" s="1">
        <v>5.0721481563800674</v>
      </c>
    </row>
    <row r="18" spans="1:2" ht="16.5" customHeight="1" x14ac:dyDescent="0.3">
      <c r="A18" s="1">
        <f t="shared" si="0"/>
        <v>1913</v>
      </c>
      <c r="B18" s="1">
        <v>4.8283302648257376</v>
      </c>
    </row>
    <row r="19" spans="1:2" ht="16.5" customHeight="1" x14ac:dyDescent="0.3">
      <c r="A19" s="1">
        <f t="shared" si="0"/>
        <v>1914</v>
      </c>
      <c r="B19" s="1">
        <v>4.7195497573896272</v>
      </c>
    </row>
    <row r="20" spans="1:2" ht="16.5" customHeight="1" x14ac:dyDescent="0.3">
      <c r="A20" s="1">
        <f t="shared" si="0"/>
        <v>1915</v>
      </c>
      <c r="B20" s="1">
        <v>4.9074691454063446</v>
      </c>
    </row>
    <row r="21" spans="1:2" ht="16.5" customHeight="1" x14ac:dyDescent="0.3">
      <c r="A21" s="1">
        <f t="shared" si="0"/>
        <v>1916</v>
      </c>
      <c r="B21" s="1">
        <v>4.6588005700709116</v>
      </c>
    </row>
    <row r="22" spans="1:2" ht="16.5" customHeight="1" x14ac:dyDescent="0.3">
      <c r="A22" s="1">
        <f t="shared" si="0"/>
        <v>1917</v>
      </c>
      <c r="B22" s="1">
        <v>5.156051946195829</v>
      </c>
    </row>
    <row r="23" spans="1:2" ht="16.5" customHeight="1" x14ac:dyDescent="0.3">
      <c r="A23" s="1">
        <f t="shared" si="0"/>
        <v>1918</v>
      </c>
      <c r="B23" s="1">
        <v>5.185300450632746</v>
      </c>
    </row>
    <row r="24" spans="1:2" ht="16.5" customHeight="1" x14ac:dyDescent="0.3">
      <c r="A24" s="1">
        <f t="shared" si="0"/>
        <v>1919</v>
      </c>
      <c r="B24" s="1">
        <v>4.6972967044247707</v>
      </c>
    </row>
    <row r="25" spans="1:2" ht="16.5" customHeight="1" x14ac:dyDescent="0.3">
      <c r="A25" s="1">
        <f t="shared" si="0"/>
        <v>1920</v>
      </c>
      <c r="B25" s="1">
        <v>4.1905745568102182</v>
      </c>
    </row>
    <row r="26" spans="1:2" ht="16.5" customHeight="1" x14ac:dyDescent="0.3">
      <c r="A26" s="1">
        <f t="shared" si="0"/>
        <v>1921</v>
      </c>
      <c r="B26" s="1">
        <v>4.0858849899983207</v>
      </c>
    </row>
    <row r="27" spans="1:2" ht="16.5" customHeight="1" x14ac:dyDescent="0.3">
      <c r="A27" s="1">
        <f t="shared" si="0"/>
        <v>1922</v>
      </c>
      <c r="B27" s="1">
        <v>4.2954855504053828</v>
      </c>
    </row>
    <row r="28" spans="1:2" ht="16.5" customHeight="1" x14ac:dyDescent="0.3">
      <c r="A28" s="1">
        <f t="shared" si="0"/>
        <v>1923</v>
      </c>
      <c r="B28" s="1">
        <v>3.7601788608098055</v>
      </c>
    </row>
    <row r="29" spans="1:2" ht="16.5" customHeight="1" x14ac:dyDescent="0.3">
      <c r="A29" s="1">
        <f t="shared" si="0"/>
        <v>1924</v>
      </c>
      <c r="B29" s="1">
        <v>3.8144750422421443</v>
      </c>
    </row>
    <row r="30" spans="1:2" ht="16.5" customHeight="1" x14ac:dyDescent="0.3">
      <c r="A30" s="1">
        <f t="shared" si="0"/>
        <v>1925</v>
      </c>
      <c r="B30" s="1">
        <v>3.8301762863414432</v>
      </c>
    </row>
    <row r="31" spans="1:2" ht="16.5" customHeight="1" x14ac:dyDescent="0.3">
      <c r="A31" s="1">
        <f t="shared" si="0"/>
        <v>1926</v>
      </c>
      <c r="B31" s="1">
        <v>3.8018657832676181</v>
      </c>
    </row>
    <row r="32" spans="1:2" ht="16.5" customHeight="1" x14ac:dyDescent="0.3">
      <c r="A32" s="1">
        <f t="shared" si="0"/>
        <v>1927</v>
      </c>
      <c r="B32" s="1">
        <v>3.8896514281377783</v>
      </c>
    </row>
    <row r="33" spans="1:2" ht="16.5" customHeight="1" x14ac:dyDescent="0.3">
      <c r="A33" s="1">
        <f t="shared" si="0"/>
        <v>1928</v>
      </c>
      <c r="B33" s="1">
        <v>3.6557397510973164</v>
      </c>
    </row>
    <row r="34" spans="1:2" ht="16.5" customHeight="1" x14ac:dyDescent="0.3">
      <c r="A34" s="1">
        <f t="shared" si="0"/>
        <v>1929</v>
      </c>
      <c r="B34" s="1">
        <v>3.6183632592377499</v>
      </c>
    </row>
    <row r="35" spans="1:2" ht="16.5" customHeight="1" x14ac:dyDescent="0.3">
      <c r="A35" s="1">
        <f t="shared" si="0"/>
        <v>1930</v>
      </c>
      <c r="B35" s="1">
        <v>3.3671577966972905</v>
      </c>
    </row>
    <row r="36" spans="1:2" ht="16.5" customHeight="1" x14ac:dyDescent="0.3">
      <c r="A36" s="1">
        <f t="shared" si="0"/>
        <v>1931</v>
      </c>
      <c r="B36" s="1">
        <v>3.4147120646305851</v>
      </c>
    </row>
    <row r="37" spans="1:2" ht="16.5" customHeight="1" x14ac:dyDescent="0.3">
      <c r="A37" s="1">
        <f t="shared" si="0"/>
        <v>1932</v>
      </c>
      <c r="B37" s="1">
        <v>3.3622168726930211</v>
      </c>
    </row>
    <row r="38" spans="1:2" ht="16.5" customHeight="1" x14ac:dyDescent="0.3">
      <c r="A38" s="1">
        <f t="shared" si="0"/>
        <v>1933</v>
      </c>
      <c r="B38" s="1">
        <v>3.1644927018767617</v>
      </c>
    </row>
    <row r="39" spans="1:2" ht="16.5" customHeight="1" x14ac:dyDescent="0.3">
      <c r="A39" s="1">
        <f t="shared" si="0"/>
        <v>1934</v>
      </c>
      <c r="B39" s="1">
        <v>3.1096653767209141</v>
      </c>
    </row>
    <row r="40" spans="1:2" ht="16.5" customHeight="1" x14ac:dyDescent="0.3">
      <c r="A40" s="1">
        <f t="shared" si="0"/>
        <v>1935</v>
      </c>
      <c r="B40" s="1">
        <v>3.3101649031988396</v>
      </c>
    </row>
    <row r="41" spans="1:2" ht="16.5" customHeight="1" x14ac:dyDescent="0.3">
      <c r="A41" s="1">
        <f t="shared" si="0"/>
        <v>1936</v>
      </c>
      <c r="B41" s="1">
        <v>3.2860439060281252</v>
      </c>
    </row>
    <row r="42" spans="1:2" ht="16.5" customHeight="1" x14ac:dyDescent="0.3">
      <c r="A42" s="1">
        <f t="shared" si="0"/>
        <v>1937</v>
      </c>
      <c r="B42" s="1">
        <v>3.1757063852186169</v>
      </c>
    </row>
    <row r="43" spans="1:2" ht="16.5" customHeight="1" x14ac:dyDescent="0.3">
      <c r="A43" s="1">
        <f t="shared" si="0"/>
        <v>1938</v>
      </c>
      <c r="B43" s="1">
        <v>3.0198393079521622</v>
      </c>
    </row>
    <row r="44" spans="1:2" ht="16.5" customHeight="1" x14ac:dyDescent="0.3">
      <c r="A44" s="1">
        <f t="shared" si="0"/>
        <v>1939</v>
      </c>
      <c r="B44" s="1">
        <v>2.9576480262568197</v>
      </c>
    </row>
    <row r="45" spans="1:2" ht="16.5" customHeight="1" x14ac:dyDescent="0.3">
      <c r="A45" s="1">
        <f t="shared" si="0"/>
        <v>1940</v>
      </c>
      <c r="B45" s="1">
        <v>3.5253040366746853</v>
      </c>
    </row>
    <row r="46" spans="1:2" ht="16.5" customHeight="1" x14ac:dyDescent="0.3">
      <c r="A46" s="1">
        <f t="shared" si="0"/>
        <v>1941</v>
      </c>
      <c r="B46" s="1">
        <v>3.5997316313753416</v>
      </c>
    </row>
    <row r="47" spans="1:2" ht="16.5" customHeight="1" x14ac:dyDescent="0.3">
      <c r="A47" s="1">
        <f t="shared" si="0"/>
        <v>1942</v>
      </c>
      <c r="B47" s="1">
        <v>3.1808876047059451</v>
      </c>
    </row>
    <row r="48" spans="1:2" ht="16.5" customHeight="1" x14ac:dyDescent="0.3">
      <c r="A48" s="1">
        <f t="shared" si="0"/>
        <v>1943</v>
      </c>
      <c r="B48" s="1">
        <v>2.9629996237828577</v>
      </c>
    </row>
    <row r="49" spans="1:2" ht="16.5" customHeight="1" x14ac:dyDescent="0.3">
      <c r="A49" s="1">
        <f t="shared" si="0"/>
        <v>1944</v>
      </c>
      <c r="B49" s="1">
        <v>2.9279742039419903</v>
      </c>
    </row>
    <row r="50" spans="1:2" ht="16.5" customHeight="1" x14ac:dyDescent="0.3">
      <c r="A50" s="1">
        <f t="shared" si="0"/>
        <v>1945</v>
      </c>
      <c r="B50" s="1">
        <v>3.073415241699633</v>
      </c>
    </row>
    <row r="51" spans="1:2" ht="16.5" customHeight="1" x14ac:dyDescent="0.3">
      <c r="A51" s="1">
        <f t="shared" si="0"/>
        <v>1946</v>
      </c>
      <c r="B51" s="1">
        <v>2.7802914311279676</v>
      </c>
    </row>
    <row r="52" spans="1:2" ht="16.5" customHeight="1" x14ac:dyDescent="0.3">
      <c r="A52" s="1">
        <f t="shared" si="0"/>
        <v>1947</v>
      </c>
      <c r="B52" s="1">
        <v>2.7861792436319077</v>
      </c>
    </row>
    <row r="53" spans="1:2" ht="16.5" customHeight="1" x14ac:dyDescent="0.3">
      <c r="A53" s="1">
        <f t="shared" si="0"/>
        <v>1948</v>
      </c>
      <c r="B53" s="1">
        <v>2.5021460608011705</v>
      </c>
    </row>
    <row r="54" spans="1:2" ht="16.5" customHeight="1" x14ac:dyDescent="0.3">
      <c r="A54" s="1">
        <f t="shared" si="0"/>
        <v>1949</v>
      </c>
      <c r="B54" s="1">
        <v>2.6292409645890826</v>
      </c>
    </row>
    <row r="55" spans="1:2" ht="16.5" customHeight="1" x14ac:dyDescent="0.3">
      <c r="A55" s="1">
        <f t="shared" si="0"/>
        <v>1950</v>
      </c>
      <c r="B55" s="1">
        <v>2.6714899304726978</v>
      </c>
    </row>
    <row r="56" spans="1:2" ht="16.5" customHeight="1" x14ac:dyDescent="0.3">
      <c r="A56" s="1">
        <f t="shared" si="0"/>
        <v>1951</v>
      </c>
      <c r="B56" s="1">
        <v>2.6106480762885953</v>
      </c>
    </row>
    <row r="57" spans="1:2" ht="16.5" customHeight="1" x14ac:dyDescent="0.3">
      <c r="A57" s="1">
        <f t="shared" si="0"/>
        <v>1952</v>
      </c>
      <c r="B57" s="1">
        <v>2.6785985081855328</v>
      </c>
    </row>
    <row r="58" spans="1:2" ht="16.5" customHeight="1" x14ac:dyDescent="0.3">
      <c r="A58" s="1">
        <f t="shared" si="0"/>
        <v>1953</v>
      </c>
      <c r="B58" s="1">
        <v>2.6391582699309226</v>
      </c>
    </row>
    <row r="59" spans="1:2" ht="16.5" customHeight="1" x14ac:dyDescent="0.3">
      <c r="A59" s="1">
        <f t="shared" si="0"/>
        <v>1954</v>
      </c>
      <c r="B59" s="1">
        <v>2.6552282746289846</v>
      </c>
    </row>
    <row r="60" spans="1:2" ht="16.5" customHeight="1" x14ac:dyDescent="0.3">
      <c r="A60" s="1">
        <f t="shared" si="0"/>
        <v>1955</v>
      </c>
      <c r="B60" s="1">
        <v>2.6123525318109686</v>
      </c>
    </row>
    <row r="61" spans="1:2" ht="16.5" customHeight="1" x14ac:dyDescent="0.3">
      <c r="A61" s="1">
        <f t="shared" si="0"/>
        <v>1956</v>
      </c>
      <c r="B61" s="1">
        <v>2.6841421333994093</v>
      </c>
    </row>
    <row r="62" spans="1:2" ht="16.5" customHeight="1" x14ac:dyDescent="0.3">
      <c r="A62" s="1">
        <f t="shared" si="0"/>
        <v>1957</v>
      </c>
      <c r="B62" s="1">
        <v>2.8494738869354634</v>
      </c>
    </row>
    <row r="63" spans="1:2" ht="16.5" customHeight="1" x14ac:dyDescent="0.3">
      <c r="A63" s="1">
        <f t="shared" si="0"/>
        <v>1958</v>
      </c>
      <c r="B63" s="1">
        <v>2.8963174329163026</v>
      </c>
    </row>
    <row r="64" spans="1:2" ht="16.5" customHeight="1" x14ac:dyDescent="0.3">
      <c r="A64" s="1">
        <f t="shared" si="0"/>
        <v>1959</v>
      </c>
      <c r="B64" s="1">
        <v>2.9055875745085475</v>
      </c>
    </row>
    <row r="65" spans="1:2" ht="16.5" customHeight="1" x14ac:dyDescent="0.3">
      <c r="A65" s="1">
        <f t="shared" si="0"/>
        <v>1960</v>
      </c>
      <c r="B65" s="1">
        <v>3.1776963341111899</v>
      </c>
    </row>
    <row r="66" spans="1:2" ht="16.5" customHeight="1" x14ac:dyDescent="0.3">
      <c r="A66" s="1">
        <f t="shared" si="0"/>
        <v>1961</v>
      </c>
      <c r="B66" s="1">
        <v>3.2137202501866358</v>
      </c>
    </row>
    <row r="67" spans="1:2" ht="16.5" customHeight="1" x14ac:dyDescent="0.3">
      <c r="A67" s="1">
        <f t="shared" si="0"/>
        <v>1962</v>
      </c>
      <c r="B67" s="1">
        <v>3.2679046572412362</v>
      </c>
    </row>
    <row r="68" spans="1:2" ht="16.5" customHeight="1" x14ac:dyDescent="0.3">
      <c r="A68" s="1">
        <f t="shared" si="0"/>
        <v>1963</v>
      </c>
      <c r="B68" s="1">
        <v>3.4210142614275676</v>
      </c>
    </row>
    <row r="69" spans="1:2" ht="16.5" customHeight="1" x14ac:dyDescent="0.3">
      <c r="A69" s="1">
        <f t="shared" si="0"/>
        <v>1964</v>
      </c>
      <c r="B69" s="1">
        <v>3.4124888268111309</v>
      </c>
    </row>
    <row r="70" spans="1:2" ht="16.5" customHeight="1" x14ac:dyDescent="0.3">
      <c r="A70" s="1">
        <f t="shared" si="0"/>
        <v>1965</v>
      </c>
      <c r="B70" s="1">
        <v>3.5946808506606498</v>
      </c>
    </row>
    <row r="71" spans="1:2" ht="16.5" customHeight="1" x14ac:dyDescent="0.3">
      <c r="A71" s="1">
        <f t="shared" si="0"/>
        <v>1966</v>
      </c>
      <c r="B71" s="1">
        <v>3.8144925714030968</v>
      </c>
    </row>
    <row r="72" spans="1:2" ht="16.5" customHeight="1" x14ac:dyDescent="0.3">
      <c r="A72" s="1">
        <f t="shared" ref="A72:A135" si="1">A71+1</f>
        <v>1967</v>
      </c>
      <c r="B72" s="1">
        <v>3.6188564297246395</v>
      </c>
    </row>
    <row r="73" spans="1:2" ht="16.5" customHeight="1" x14ac:dyDescent="0.3">
      <c r="A73" s="1">
        <f t="shared" si="1"/>
        <v>1968</v>
      </c>
      <c r="B73" s="1">
        <v>3.4630659298528661</v>
      </c>
    </row>
    <row r="74" spans="1:2" ht="16.5" customHeight="1" x14ac:dyDescent="0.3">
      <c r="A74" s="1">
        <f t="shared" si="1"/>
        <v>1969</v>
      </c>
      <c r="B74" s="1">
        <v>3.4623463273033193</v>
      </c>
    </row>
    <row r="75" spans="1:2" ht="16.5" customHeight="1" x14ac:dyDescent="0.3">
      <c r="A75" s="1">
        <f t="shared" si="1"/>
        <v>1970</v>
      </c>
      <c r="B75" s="1">
        <v>3.5689415092029484</v>
      </c>
    </row>
    <row r="76" spans="1:2" ht="16.5" customHeight="1" x14ac:dyDescent="0.3">
      <c r="A76" s="1">
        <f t="shared" si="1"/>
        <v>1971</v>
      </c>
      <c r="B76" s="1">
        <v>3.5889473761215456</v>
      </c>
    </row>
    <row r="77" spans="1:2" ht="16.5" customHeight="1" x14ac:dyDescent="0.3">
      <c r="A77" s="1">
        <f t="shared" si="1"/>
        <v>1972</v>
      </c>
      <c r="B77" s="1">
        <v>3.6416692063903038</v>
      </c>
    </row>
    <row r="78" spans="1:2" ht="16.5" customHeight="1" x14ac:dyDescent="0.3">
      <c r="A78" s="1">
        <f t="shared" si="1"/>
        <v>1973</v>
      </c>
      <c r="B78" s="1">
        <v>3.4947074360839001</v>
      </c>
    </row>
    <row r="79" spans="1:2" ht="16.5" customHeight="1" x14ac:dyDescent="0.3">
      <c r="A79" s="1">
        <f t="shared" si="1"/>
        <v>1974</v>
      </c>
      <c r="B79" s="1">
        <v>3.7396630067878154</v>
      </c>
    </row>
    <row r="80" spans="1:2" ht="16.5" customHeight="1" x14ac:dyDescent="0.3">
      <c r="A80" s="1">
        <f t="shared" si="1"/>
        <v>1975</v>
      </c>
      <c r="B80" s="1">
        <v>3.8355986856289799</v>
      </c>
    </row>
    <row r="81" spans="1:2" ht="16.5" customHeight="1" x14ac:dyDescent="0.3">
      <c r="A81" s="1">
        <f t="shared" si="1"/>
        <v>1976</v>
      </c>
      <c r="B81" s="1">
        <v>3.8107166008922575</v>
      </c>
    </row>
    <row r="82" spans="1:2" ht="16.5" customHeight="1" x14ac:dyDescent="0.3">
      <c r="A82" s="1">
        <f t="shared" si="1"/>
        <v>1977</v>
      </c>
      <c r="B82" s="1">
        <v>3.5616200177350779</v>
      </c>
    </row>
    <row r="83" spans="1:2" ht="16.5" customHeight="1" x14ac:dyDescent="0.3">
      <c r="A83" s="1">
        <f t="shared" si="1"/>
        <v>1978</v>
      </c>
      <c r="B83" s="1">
        <v>3.7317446997454971</v>
      </c>
    </row>
    <row r="84" spans="1:2" ht="16.5" customHeight="1" x14ac:dyDescent="0.3">
      <c r="A84" s="1">
        <f t="shared" si="1"/>
        <v>1979</v>
      </c>
      <c r="B84" s="1">
        <v>3.8613716372216111</v>
      </c>
    </row>
    <row r="85" spans="1:2" ht="16.5" customHeight="1" x14ac:dyDescent="0.3">
      <c r="A85" s="1">
        <f t="shared" si="1"/>
        <v>1980</v>
      </c>
      <c r="B85" s="1">
        <v>3.9614398348708004</v>
      </c>
    </row>
    <row r="86" spans="1:2" ht="16.5" customHeight="1" x14ac:dyDescent="0.3">
      <c r="A86" s="1">
        <f t="shared" si="1"/>
        <v>1981</v>
      </c>
      <c r="B86" s="1">
        <v>3.9571658613321721</v>
      </c>
    </row>
    <row r="87" spans="1:2" ht="16.5" customHeight="1" x14ac:dyDescent="0.3">
      <c r="A87" s="1">
        <f t="shared" si="1"/>
        <v>1982</v>
      </c>
      <c r="B87" s="1">
        <v>3.6309026454083204</v>
      </c>
    </row>
    <row r="88" spans="1:2" ht="16.5" customHeight="1" x14ac:dyDescent="0.3">
      <c r="A88" s="1">
        <f t="shared" si="1"/>
        <v>1983</v>
      </c>
      <c r="B88" s="1">
        <v>3.8120280637792283</v>
      </c>
    </row>
    <row r="89" spans="1:2" ht="16.5" customHeight="1" x14ac:dyDescent="0.3">
      <c r="A89" s="1">
        <f t="shared" si="1"/>
        <v>1984</v>
      </c>
      <c r="B89" s="1">
        <v>3.7777625628084435</v>
      </c>
    </row>
    <row r="90" spans="1:2" ht="16.5" customHeight="1" x14ac:dyDescent="0.3">
      <c r="A90" s="1">
        <f t="shared" si="1"/>
        <v>1985</v>
      </c>
      <c r="B90" s="1">
        <v>3.889747827327676</v>
      </c>
    </row>
    <row r="91" spans="1:2" ht="16.5" customHeight="1" x14ac:dyDescent="0.3">
      <c r="A91" s="1">
        <f t="shared" si="1"/>
        <v>1986</v>
      </c>
      <c r="B91" s="1">
        <v>3.7368898913440285</v>
      </c>
    </row>
    <row r="92" spans="1:2" ht="16.5" customHeight="1" x14ac:dyDescent="0.3">
      <c r="A92" s="1">
        <f t="shared" si="1"/>
        <v>1987</v>
      </c>
      <c r="B92" s="1">
        <v>3.5242035697880594</v>
      </c>
    </row>
    <row r="93" spans="1:2" ht="16.5" customHeight="1" x14ac:dyDescent="0.3">
      <c r="A93" s="1">
        <f t="shared" si="1"/>
        <v>1988</v>
      </c>
      <c r="B93" s="1">
        <v>3.6059243545541078</v>
      </c>
    </row>
    <row r="94" spans="1:2" ht="16.5" customHeight="1" x14ac:dyDescent="0.3">
      <c r="A94" s="1">
        <f t="shared" si="1"/>
        <v>1989</v>
      </c>
      <c r="B94" s="1">
        <v>3.6133789597376698</v>
      </c>
    </row>
    <row r="95" spans="1:2" ht="16.5" customHeight="1" x14ac:dyDescent="0.3">
      <c r="A95" s="1">
        <f t="shared" si="1"/>
        <v>1990</v>
      </c>
      <c r="B95" s="1">
        <v>3.6548361453564313</v>
      </c>
    </row>
    <row r="96" spans="1:2" ht="16.5" customHeight="1" x14ac:dyDescent="0.3">
      <c r="A96" s="1">
        <f t="shared" si="1"/>
        <v>1991</v>
      </c>
      <c r="B96" s="1">
        <v>3.6541879136836224</v>
      </c>
    </row>
    <row r="97" spans="1:2" ht="16.5" customHeight="1" x14ac:dyDescent="0.3">
      <c r="A97" s="1">
        <f t="shared" si="1"/>
        <v>1992</v>
      </c>
      <c r="B97" s="1">
        <v>3.6967829749197092</v>
      </c>
    </row>
    <row r="98" spans="1:2" ht="16.5" customHeight="1" x14ac:dyDescent="0.3">
      <c r="A98" s="1">
        <f t="shared" si="1"/>
        <v>1993</v>
      </c>
      <c r="B98" s="1">
        <v>3.9320997585456161</v>
      </c>
    </row>
    <row r="99" spans="1:2" ht="16.5" customHeight="1" x14ac:dyDescent="0.3">
      <c r="A99" s="1">
        <f t="shared" si="1"/>
        <v>1994</v>
      </c>
      <c r="B99" s="1">
        <v>3.8346836535135118</v>
      </c>
    </row>
    <row r="100" spans="1:2" ht="16.5" customHeight="1" x14ac:dyDescent="0.3">
      <c r="A100" s="1">
        <f t="shared" si="1"/>
        <v>1995</v>
      </c>
      <c r="B100" s="1">
        <v>3.9692320243741577</v>
      </c>
    </row>
    <row r="101" spans="1:2" ht="16.5" customHeight="1" x14ac:dyDescent="0.3">
      <c r="A101" s="1">
        <f t="shared" si="1"/>
        <v>1996</v>
      </c>
      <c r="B101" s="1">
        <v>3.8408985983939723</v>
      </c>
    </row>
    <row r="102" spans="1:2" ht="16.5" customHeight="1" x14ac:dyDescent="0.3">
      <c r="A102" s="1">
        <f t="shared" si="1"/>
        <v>1997</v>
      </c>
      <c r="B102" s="1">
        <v>3.708769120266032</v>
      </c>
    </row>
    <row r="103" spans="1:2" ht="16.5" customHeight="1" x14ac:dyDescent="0.3">
      <c r="A103" s="1">
        <f t="shared" si="1"/>
        <v>1998</v>
      </c>
      <c r="B103" s="1">
        <v>3.6308081281193005</v>
      </c>
    </row>
    <row r="104" spans="1:2" ht="16.5" customHeight="1" x14ac:dyDescent="0.3">
      <c r="A104" s="1">
        <f t="shared" si="1"/>
        <v>1999</v>
      </c>
      <c r="B104" s="1">
        <v>3.7137834037111612</v>
      </c>
    </row>
    <row r="105" spans="1:2" ht="16.5" customHeight="1" x14ac:dyDescent="0.3">
      <c r="A105" s="1">
        <f t="shared" si="1"/>
        <v>2000</v>
      </c>
      <c r="B105" s="1">
        <v>3.5223846644222681</v>
      </c>
    </row>
    <row r="106" spans="1:2" ht="16.5" customHeight="1" x14ac:dyDescent="0.3">
      <c r="A106" s="1">
        <f t="shared" si="1"/>
        <v>2001</v>
      </c>
      <c r="B106" s="1">
        <v>3.5220300527797934</v>
      </c>
    </row>
    <row r="107" spans="1:2" ht="16.5" customHeight="1" x14ac:dyDescent="0.3">
      <c r="A107" s="1">
        <f t="shared" si="1"/>
        <v>2002</v>
      </c>
      <c r="B107" s="1">
        <v>3.5717326223693466</v>
      </c>
    </row>
    <row r="108" spans="1:2" ht="16.5" customHeight="1" x14ac:dyDescent="0.3">
      <c r="A108" s="1">
        <f t="shared" si="1"/>
        <v>2003</v>
      </c>
      <c r="B108" s="1">
        <v>3.5185612439570302</v>
      </c>
    </row>
    <row r="109" spans="1:2" ht="16.5" customHeight="1" x14ac:dyDescent="0.3">
      <c r="A109" s="1">
        <f t="shared" si="1"/>
        <v>2004</v>
      </c>
      <c r="B109" s="1">
        <v>3.3314430533367876</v>
      </c>
    </row>
    <row r="110" spans="1:2" ht="16.5" customHeight="1" x14ac:dyDescent="0.3">
      <c r="A110" s="1">
        <f t="shared" si="1"/>
        <v>2005</v>
      </c>
      <c r="B110" s="1">
        <v>3.3512643227281154</v>
      </c>
    </row>
    <row r="111" spans="1:2" ht="16.5" customHeight="1" x14ac:dyDescent="0.3">
      <c r="A111" s="1">
        <f t="shared" si="1"/>
        <v>2006</v>
      </c>
      <c r="B111" s="1">
        <v>3.4448611197142731</v>
      </c>
    </row>
    <row r="112" spans="1:2" ht="16.5" customHeight="1" x14ac:dyDescent="0.3">
      <c r="A112" s="1">
        <f t="shared" si="1"/>
        <v>2007</v>
      </c>
      <c r="B112" s="1">
        <v>3.4490190438298289</v>
      </c>
    </row>
    <row r="113" spans="1:2" ht="16.5" customHeight="1" x14ac:dyDescent="0.3">
      <c r="A113" s="1">
        <f t="shared" si="1"/>
        <v>2008</v>
      </c>
      <c r="B113" s="1">
        <v>3.2139498738651997</v>
      </c>
    </row>
    <row r="114" spans="1:2" ht="16.5" customHeight="1" x14ac:dyDescent="0.3">
      <c r="A114" s="1">
        <f t="shared" si="1"/>
        <v>2009</v>
      </c>
      <c r="B114" s="1">
        <v>3.1253163713993857</v>
      </c>
    </row>
    <row r="115" spans="1:2" ht="16.5" customHeight="1" x14ac:dyDescent="0.3">
      <c r="A115" s="1">
        <f t="shared" si="1"/>
        <v>2010</v>
      </c>
      <c r="B115" s="1">
        <v>3.0867309668361749</v>
      </c>
    </row>
    <row r="116" spans="1:2" ht="16.5" customHeight="1" x14ac:dyDescent="0.3">
      <c r="A116" s="1">
        <f t="shared" si="1"/>
        <v>2011</v>
      </c>
      <c r="B116" s="1">
        <v>3.0933071900477094</v>
      </c>
    </row>
    <row r="117" spans="1:2" ht="16.5" customHeight="1" x14ac:dyDescent="0.3">
      <c r="A117" s="1">
        <f t="shared" si="1"/>
        <v>2012</v>
      </c>
      <c r="B117" s="1">
        <v>3.2124746485370856</v>
      </c>
    </row>
    <row r="118" spans="1:2" ht="16.5" customHeight="1" x14ac:dyDescent="0.3">
      <c r="A118" s="1">
        <f t="shared" si="1"/>
        <v>2013</v>
      </c>
      <c r="B118" s="1">
        <v>3.2180407461062939</v>
      </c>
    </row>
    <row r="119" spans="1:2" ht="16.5" customHeight="1" x14ac:dyDescent="0.3">
      <c r="A119" s="1">
        <f t="shared" si="1"/>
        <v>2014</v>
      </c>
      <c r="B119" s="1">
        <v>2.961756090750737</v>
      </c>
    </row>
    <row r="120" spans="1:2" ht="16.5" customHeight="1" x14ac:dyDescent="0.3">
      <c r="A120" s="1">
        <f t="shared" si="1"/>
        <v>2015</v>
      </c>
      <c r="B120" s="1">
        <v>3.0257337029978419</v>
      </c>
    </row>
    <row r="121" spans="1:2" ht="16.5" customHeight="1" x14ac:dyDescent="0.3">
      <c r="A121" s="1">
        <f t="shared" si="1"/>
        <v>2016</v>
      </c>
      <c r="B121" s="1">
        <v>3.1289413965557151</v>
      </c>
    </row>
    <row r="122" spans="1:2" ht="16.5" customHeight="1" x14ac:dyDescent="0.3">
      <c r="A122" s="1">
        <f t="shared" si="1"/>
        <v>2017</v>
      </c>
      <c r="B122" s="1">
        <v>3.2844767903258578</v>
      </c>
    </row>
    <row r="123" spans="1:2" ht="16.5" customHeight="1" x14ac:dyDescent="0.3">
      <c r="A123" s="1">
        <f t="shared" si="1"/>
        <v>2018</v>
      </c>
      <c r="B123" s="1">
        <v>3.5112250820350854</v>
      </c>
    </row>
    <row r="124" spans="1:2" ht="16.5" customHeight="1" x14ac:dyDescent="0.3">
      <c r="A124" s="1">
        <f t="shared" si="1"/>
        <v>2019</v>
      </c>
      <c r="B124" s="1">
        <v>3.4972331634738403</v>
      </c>
    </row>
    <row r="125" spans="1:2" ht="16.5" customHeight="1" x14ac:dyDescent="0.3">
      <c r="A125" s="1">
        <f t="shared" si="1"/>
        <v>2020</v>
      </c>
      <c r="B125" s="1">
        <v>3.5515708083263631</v>
      </c>
    </row>
    <row r="126" spans="1:2" ht="16.5" customHeight="1" x14ac:dyDescent="0.3">
      <c r="A126" s="1">
        <f t="shared" si="1"/>
        <v>2021</v>
      </c>
      <c r="B126" s="1">
        <v>3.5736745340640357</v>
      </c>
    </row>
    <row r="127" spans="1:2" ht="16.5" customHeight="1" x14ac:dyDescent="0.3">
      <c r="A127" s="1">
        <f t="shared" si="1"/>
        <v>2022</v>
      </c>
      <c r="B127" s="1">
        <v>3.6025183044278237</v>
      </c>
    </row>
    <row r="128" spans="1:2" ht="16.5" customHeight="1" x14ac:dyDescent="0.3">
      <c r="A128" s="1">
        <f t="shared" si="1"/>
        <v>2023</v>
      </c>
      <c r="B128" s="1">
        <v>3.8224796317971843</v>
      </c>
    </row>
    <row r="129" spans="1:2" ht="16.5" customHeight="1" x14ac:dyDescent="0.3">
      <c r="A129" s="1">
        <f t="shared" si="1"/>
        <v>2024</v>
      </c>
      <c r="B129" s="1">
        <v>3.7971499423794151</v>
      </c>
    </row>
    <row r="130" spans="1:2" ht="16.5" customHeight="1" x14ac:dyDescent="0.3">
      <c r="A130" s="1">
        <f t="shared" si="1"/>
        <v>2025</v>
      </c>
      <c r="B130" s="1">
        <v>3.8741973851485727</v>
      </c>
    </row>
    <row r="131" spans="1:2" ht="16.5" customHeight="1" x14ac:dyDescent="0.3">
      <c r="A131" s="1">
        <f t="shared" si="1"/>
        <v>2026</v>
      </c>
      <c r="B131" s="1">
        <v>3.9560707823038022</v>
      </c>
    </row>
    <row r="132" spans="1:2" ht="16.5" customHeight="1" x14ac:dyDescent="0.3">
      <c r="A132" s="1">
        <f t="shared" si="1"/>
        <v>2027</v>
      </c>
      <c r="B132" s="1">
        <v>4.0438033392197603</v>
      </c>
    </row>
    <row r="133" spans="1:2" ht="16.5" customHeight="1" x14ac:dyDescent="0.3">
      <c r="A133" s="1">
        <f t="shared" si="1"/>
        <v>2028</v>
      </c>
      <c r="B133" s="1">
        <v>4.1181146370369683</v>
      </c>
    </row>
    <row r="134" spans="1:2" ht="16.5" customHeight="1" x14ac:dyDescent="0.3">
      <c r="A134" s="1">
        <f t="shared" si="1"/>
        <v>2029</v>
      </c>
      <c r="B134" s="1">
        <v>4.1887806834407781</v>
      </c>
    </row>
    <row r="135" spans="1:2" ht="16.5" customHeight="1" x14ac:dyDescent="0.3">
      <c r="A135" s="1">
        <f t="shared" si="1"/>
        <v>2030</v>
      </c>
      <c r="B135" s="1">
        <v>4.2592688672051136</v>
      </c>
    </row>
    <row r="136" spans="1:2" ht="16.5" customHeight="1" x14ac:dyDescent="0.3">
      <c r="A136" s="1">
        <f t="shared" ref="A136:A175" si="2">A135+1</f>
        <v>2031</v>
      </c>
      <c r="B136" s="1">
        <v>4.3413186704980165</v>
      </c>
    </row>
    <row r="137" spans="1:2" ht="16.5" customHeight="1" x14ac:dyDescent="0.3">
      <c r="A137" s="1">
        <f t="shared" si="2"/>
        <v>2032</v>
      </c>
      <c r="B137" s="1">
        <v>4.3997535719033003</v>
      </c>
    </row>
    <row r="138" spans="1:2" ht="16.5" customHeight="1" x14ac:dyDescent="0.3">
      <c r="A138" s="1">
        <f t="shared" si="2"/>
        <v>2033</v>
      </c>
      <c r="B138" s="1">
        <v>4.4645810550812737</v>
      </c>
    </row>
    <row r="139" spans="1:2" ht="16.5" customHeight="1" x14ac:dyDescent="0.3">
      <c r="A139" s="1">
        <f t="shared" si="2"/>
        <v>2034</v>
      </c>
      <c r="B139" s="1">
        <v>4.5190506184518604</v>
      </c>
    </row>
    <row r="140" spans="1:2" ht="16.5" customHeight="1" x14ac:dyDescent="0.3">
      <c r="A140" s="1">
        <f t="shared" si="2"/>
        <v>2035</v>
      </c>
      <c r="B140" s="1">
        <v>4.5464709622741113</v>
      </c>
    </row>
    <row r="141" spans="1:2" ht="16.5" customHeight="1" x14ac:dyDescent="0.3">
      <c r="A141" s="1">
        <f t="shared" si="2"/>
        <v>2036</v>
      </c>
      <c r="B141" s="1">
        <v>4.5945275106644434</v>
      </c>
    </row>
    <row r="142" spans="1:2" ht="16.5" customHeight="1" x14ac:dyDescent="0.3">
      <c r="A142" s="1">
        <f t="shared" si="2"/>
        <v>2037</v>
      </c>
      <c r="B142" s="1">
        <v>4.6389826417658684</v>
      </c>
    </row>
    <row r="143" spans="1:2" ht="16.5" customHeight="1" x14ac:dyDescent="0.3">
      <c r="A143" s="1">
        <f t="shared" si="2"/>
        <v>2038</v>
      </c>
      <c r="B143" s="1">
        <v>4.6801747129724403</v>
      </c>
    </row>
    <row r="144" spans="1:2" ht="16.5" customHeight="1" x14ac:dyDescent="0.3">
      <c r="A144" s="1">
        <f t="shared" si="2"/>
        <v>2039</v>
      </c>
      <c r="B144" s="1">
        <v>4.7079724117471553</v>
      </c>
    </row>
    <row r="145" spans="1:2" ht="16.5" customHeight="1" x14ac:dyDescent="0.3">
      <c r="A145" s="1">
        <f t="shared" si="2"/>
        <v>2040</v>
      </c>
      <c r="B145" s="1">
        <v>4.7195926712376313</v>
      </c>
    </row>
    <row r="146" spans="1:2" ht="16.5" customHeight="1" x14ac:dyDescent="0.3">
      <c r="A146" s="1">
        <f t="shared" si="2"/>
        <v>2041</v>
      </c>
      <c r="B146" s="1">
        <v>4.7536568861089519</v>
      </c>
    </row>
    <row r="147" spans="1:2" ht="16.5" customHeight="1" x14ac:dyDescent="0.3">
      <c r="A147" s="1">
        <f t="shared" si="2"/>
        <v>2042</v>
      </c>
      <c r="B147" s="1">
        <v>4.7869969734555262</v>
      </c>
    </row>
    <row r="148" spans="1:2" ht="16.5" customHeight="1" x14ac:dyDescent="0.3">
      <c r="A148" s="1">
        <f t="shared" si="2"/>
        <v>2043</v>
      </c>
      <c r="B148" s="1">
        <v>4.8162111242950179</v>
      </c>
    </row>
    <row r="149" spans="1:2" ht="16.5" customHeight="1" x14ac:dyDescent="0.3">
      <c r="A149" s="1">
        <f t="shared" si="2"/>
        <v>2044</v>
      </c>
      <c r="B149" s="1">
        <v>4.8426258771618453</v>
      </c>
    </row>
    <row r="150" spans="1:2" ht="16.5" customHeight="1" x14ac:dyDescent="0.3">
      <c r="A150" s="1">
        <f t="shared" si="2"/>
        <v>2045</v>
      </c>
      <c r="B150" s="1">
        <v>4.8515726894450584</v>
      </c>
    </row>
    <row r="151" spans="1:2" ht="16.5" customHeight="1" x14ac:dyDescent="0.3">
      <c r="A151" s="1">
        <f t="shared" si="2"/>
        <v>2046</v>
      </c>
      <c r="B151" s="1">
        <v>4.8851836676853129</v>
      </c>
    </row>
    <row r="152" spans="1:2" ht="16.5" customHeight="1" x14ac:dyDescent="0.3">
      <c r="A152" s="1">
        <f t="shared" si="2"/>
        <v>2047</v>
      </c>
      <c r="B152" s="1">
        <v>4.9259312898202072</v>
      </c>
    </row>
    <row r="153" spans="1:2" ht="16.5" customHeight="1" x14ac:dyDescent="0.3">
      <c r="A153" s="1">
        <f t="shared" si="2"/>
        <v>2048</v>
      </c>
      <c r="B153" s="1">
        <v>4.958698318137519</v>
      </c>
    </row>
    <row r="154" spans="1:2" ht="16.5" customHeight="1" x14ac:dyDescent="0.3">
      <c r="A154" s="1">
        <f t="shared" si="2"/>
        <v>2049</v>
      </c>
      <c r="B154" s="1">
        <v>4.9965364005207498</v>
      </c>
    </row>
    <row r="155" spans="1:2" ht="16.5" customHeight="1" x14ac:dyDescent="0.3">
      <c r="A155" s="1">
        <f t="shared" si="2"/>
        <v>2050</v>
      </c>
      <c r="B155" s="1">
        <v>5.0205520705617532</v>
      </c>
    </row>
    <row r="156" spans="1:2" ht="16.5" customHeight="1" x14ac:dyDescent="0.3">
      <c r="A156" s="1">
        <f t="shared" si="2"/>
        <v>2051</v>
      </c>
      <c r="B156" s="1">
        <v>5.0612913638765971</v>
      </c>
    </row>
    <row r="157" spans="1:2" ht="16.5" customHeight="1" x14ac:dyDescent="0.3">
      <c r="A157" s="1">
        <f t="shared" si="2"/>
        <v>2052</v>
      </c>
      <c r="B157" s="1">
        <v>5.1002652545441558</v>
      </c>
    </row>
    <row r="158" spans="1:2" ht="16.5" customHeight="1" x14ac:dyDescent="0.3">
      <c r="A158" s="1">
        <f t="shared" si="2"/>
        <v>2053</v>
      </c>
      <c r="B158" s="1">
        <v>5.1296133858341708</v>
      </c>
    </row>
    <row r="159" spans="1:2" ht="16.5" customHeight="1" x14ac:dyDescent="0.3">
      <c r="A159" s="1">
        <f t="shared" si="2"/>
        <v>2054</v>
      </c>
      <c r="B159" s="1">
        <v>5.1625149084962798</v>
      </c>
    </row>
    <row r="160" spans="1:2" ht="16.5" customHeight="1" x14ac:dyDescent="0.3">
      <c r="A160" s="1">
        <f t="shared" si="2"/>
        <v>2055</v>
      </c>
      <c r="B160" s="1">
        <v>5.1905068265761196</v>
      </c>
    </row>
    <row r="161" spans="1:2" ht="16.5" customHeight="1" x14ac:dyDescent="0.3">
      <c r="A161" s="1">
        <f t="shared" si="2"/>
        <v>2056</v>
      </c>
      <c r="B161" s="1">
        <v>5.2105166509519325</v>
      </c>
    </row>
    <row r="162" spans="1:2" ht="16.5" customHeight="1" x14ac:dyDescent="0.3">
      <c r="A162" s="1">
        <f t="shared" si="2"/>
        <v>2057</v>
      </c>
      <c r="B162" s="1">
        <v>5.2304536508721853</v>
      </c>
    </row>
    <row r="163" spans="1:2" ht="16.5" customHeight="1" x14ac:dyDescent="0.3">
      <c r="A163" s="1">
        <f t="shared" si="2"/>
        <v>2058</v>
      </c>
      <c r="B163" s="1">
        <v>5.2406944472718955</v>
      </c>
    </row>
    <row r="164" spans="1:2" ht="16.5" customHeight="1" x14ac:dyDescent="0.3">
      <c r="A164" s="1">
        <f t="shared" si="2"/>
        <v>2059</v>
      </c>
      <c r="B164" s="1">
        <v>5.2481281127764268</v>
      </c>
    </row>
    <row r="165" spans="1:2" ht="16.5" customHeight="1" x14ac:dyDescent="0.3">
      <c r="A165" s="1">
        <f t="shared" si="2"/>
        <v>2060</v>
      </c>
      <c r="B165" s="1">
        <v>5.2487540486445852</v>
      </c>
    </row>
    <row r="166" spans="1:2" ht="16.5" customHeight="1" x14ac:dyDescent="0.3">
      <c r="A166" s="1">
        <f t="shared" si="2"/>
        <v>2061</v>
      </c>
      <c r="B166" s="1">
        <v>5.2491692597783794</v>
      </c>
    </row>
    <row r="167" spans="1:2" ht="16.5" customHeight="1" x14ac:dyDescent="0.3">
      <c r="A167" s="1">
        <f t="shared" si="2"/>
        <v>2062</v>
      </c>
      <c r="B167" s="1">
        <v>5.2445647164973686</v>
      </c>
    </row>
    <row r="168" spans="1:2" ht="16.5" customHeight="1" x14ac:dyDescent="0.3">
      <c r="A168" s="1">
        <f t="shared" si="2"/>
        <v>2063</v>
      </c>
      <c r="B168" s="1">
        <v>5.2315846728464832</v>
      </c>
    </row>
    <row r="169" spans="1:2" ht="16.5" customHeight="1" x14ac:dyDescent="0.3">
      <c r="A169" s="1">
        <f t="shared" si="2"/>
        <v>2064</v>
      </c>
      <c r="B169" s="1">
        <v>5.214334269362741</v>
      </c>
    </row>
    <row r="170" spans="1:2" ht="16.5" customHeight="1" x14ac:dyDescent="0.3">
      <c r="A170" s="1">
        <f t="shared" si="2"/>
        <v>2065</v>
      </c>
      <c r="B170" s="1">
        <v>5.1776357567974882</v>
      </c>
    </row>
    <row r="171" spans="1:2" ht="16.5" customHeight="1" x14ac:dyDescent="0.3">
      <c r="A171" s="1">
        <f t="shared" si="2"/>
        <v>2066</v>
      </c>
      <c r="B171" s="1">
        <v>5.1541210925210112</v>
      </c>
    </row>
    <row r="172" spans="1:2" ht="16.5" customHeight="1" x14ac:dyDescent="0.3">
      <c r="A172" s="1">
        <f t="shared" si="2"/>
        <v>2067</v>
      </c>
      <c r="B172" s="1">
        <v>5.1285086365449439</v>
      </c>
    </row>
    <row r="173" spans="1:2" ht="16.5" customHeight="1" x14ac:dyDescent="0.3">
      <c r="A173" s="1">
        <f t="shared" si="2"/>
        <v>2068</v>
      </c>
      <c r="B173" s="1">
        <v>5.1022003263943807</v>
      </c>
    </row>
    <row r="174" spans="1:2" ht="16.5" customHeight="1" x14ac:dyDescent="0.3">
      <c r="A174" s="1">
        <f t="shared" si="2"/>
        <v>2069</v>
      </c>
      <c r="B174" s="1">
        <v>5.0745342129387803</v>
      </c>
    </row>
    <row r="175" spans="1:2" ht="16.5" customHeight="1" x14ac:dyDescent="0.3">
      <c r="A175" s="1">
        <f t="shared" si="2"/>
        <v>2070</v>
      </c>
      <c r="B175" s="1">
        <v>5.051210198369195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"/>
  <sheetViews>
    <sheetView zoomScale="60" zoomScaleNormal="60" workbookViewId="0"/>
  </sheetViews>
  <sheetFormatPr defaultColWidth="9.1796875" defaultRowHeight="16.5" customHeight="1" x14ac:dyDescent="0.3"/>
  <cols>
    <col min="1" max="2" width="20.7265625" style="1" customWidth="1"/>
    <col min="3" max="3" width="17.1796875" style="1" bestFit="1" customWidth="1"/>
    <col min="4" max="4" width="20.81640625" style="1" bestFit="1" customWidth="1"/>
    <col min="5" max="5" width="22" style="1" bestFit="1" customWidth="1"/>
    <col min="6" max="7" width="12.54296875" style="1" bestFit="1" customWidth="1"/>
    <col min="8" max="27" width="9.1796875" style="1"/>
    <col min="28" max="30" width="11.54296875" style="1" customWidth="1"/>
    <col min="31" max="16384" width="9.1796875" style="1"/>
  </cols>
  <sheetData>
    <row r="1" spans="1:13" s="2" customFormat="1" ht="36.75" customHeight="1" x14ac:dyDescent="0.35">
      <c r="A1" s="3" t="s">
        <v>50</v>
      </c>
      <c r="B1" s="15" t="s">
        <v>101</v>
      </c>
    </row>
    <row r="2" spans="1:13" s="2" customFormat="1" ht="36.75" customHeight="1" x14ac:dyDescent="0.35">
      <c r="A2" s="9" t="s">
        <v>0</v>
      </c>
    </row>
    <row r="4" spans="1:13" ht="16.5" customHeight="1" x14ac:dyDescent="0.3">
      <c r="A4" s="29"/>
      <c r="B4" s="25" t="s">
        <v>52</v>
      </c>
      <c r="C4" s="25" t="s">
        <v>53</v>
      </c>
      <c r="D4" s="25" t="s">
        <v>54</v>
      </c>
    </row>
    <row r="5" spans="1:13" ht="16.5" customHeight="1" x14ac:dyDescent="0.3">
      <c r="A5" s="1" t="s">
        <v>51</v>
      </c>
      <c r="B5" s="6">
        <v>26</v>
      </c>
      <c r="C5" s="6">
        <f>B5*4</f>
        <v>104</v>
      </c>
      <c r="D5" s="6">
        <v>140</v>
      </c>
      <c r="F5" s="6"/>
      <c r="G5" s="6"/>
      <c r="H5" s="5"/>
      <c r="I5" s="5"/>
      <c r="J5" s="5"/>
      <c r="K5" s="5"/>
      <c r="L5" s="5"/>
      <c r="M5" s="5"/>
    </row>
    <row r="6" spans="1:13" ht="16.5" customHeight="1" x14ac:dyDescent="0.3">
      <c r="A6" s="1" t="s">
        <v>219</v>
      </c>
      <c r="B6" s="6">
        <v>37</v>
      </c>
      <c r="C6" s="6">
        <f>B6*4</f>
        <v>148</v>
      </c>
      <c r="D6" s="6">
        <v>110</v>
      </c>
      <c r="F6" s="6"/>
      <c r="G6" s="6"/>
      <c r="H6" s="5"/>
      <c r="I6" s="5"/>
      <c r="J6" s="5"/>
      <c r="K6" s="5"/>
      <c r="L6" s="5"/>
      <c r="M6" s="5"/>
    </row>
    <row r="7" spans="1:13" ht="16.5" customHeight="1" x14ac:dyDescent="0.3">
      <c r="F7" s="6"/>
      <c r="G7" s="6"/>
      <c r="H7" s="5"/>
      <c r="I7" s="5"/>
      <c r="J7" s="5"/>
      <c r="K7" s="5"/>
      <c r="L7" s="5"/>
      <c r="M7" s="5"/>
    </row>
    <row r="8" spans="1:13" ht="16.5" customHeight="1" x14ac:dyDescent="0.3">
      <c r="C8" s="5"/>
      <c r="D8" s="5"/>
      <c r="E8" s="5"/>
      <c r="F8" s="5"/>
    </row>
    <row r="9" spans="1:13" ht="16.5" customHeight="1" x14ac:dyDescent="0.3">
      <c r="B9" s="6"/>
      <c r="C9" s="6"/>
      <c r="D9" s="6"/>
      <c r="E9" s="6"/>
      <c r="F9" s="6"/>
      <c r="G9" s="6"/>
      <c r="H9" s="5"/>
      <c r="I9" s="5"/>
      <c r="J9" s="5"/>
      <c r="K9" s="5"/>
      <c r="L9" s="5"/>
      <c r="M9" s="5"/>
    </row>
    <row r="10" spans="1:13" ht="16.5" customHeight="1" x14ac:dyDescent="0.3"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2" spans="1:13" ht="16.5" customHeight="1" x14ac:dyDescent="0.3">
      <c r="F12" s="5"/>
      <c r="G12" s="5"/>
      <c r="H12" s="5"/>
      <c r="I12" s="5"/>
      <c r="J12" s="5"/>
      <c r="K12" s="5"/>
      <c r="L12" s="5"/>
      <c r="M12" s="5"/>
    </row>
    <row r="13" spans="1:13" ht="16.5" customHeight="1" x14ac:dyDescent="0.3">
      <c r="F13" s="5"/>
      <c r="G13" s="5"/>
      <c r="H13" s="5"/>
      <c r="I13" s="5"/>
      <c r="J13" s="5"/>
      <c r="K13" s="5"/>
      <c r="L13" s="5"/>
      <c r="M13" s="5"/>
    </row>
    <row r="14" spans="1:13" ht="16.5" customHeight="1" x14ac:dyDescent="0.3">
      <c r="B14" s="5"/>
      <c r="C14" s="5"/>
      <c r="D14" s="5"/>
      <c r="E14" s="5"/>
      <c r="F14" s="5"/>
      <c r="G14" s="5"/>
    </row>
    <row r="15" spans="1:13" ht="16.5" customHeight="1" x14ac:dyDescent="0.3">
      <c r="B15" s="5"/>
      <c r="C15" s="5"/>
      <c r="D15" s="5"/>
      <c r="E15" s="5"/>
      <c r="F15" s="5"/>
      <c r="G15" s="5"/>
    </row>
    <row r="16" spans="1:13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  <row r="91" spans="3:4" ht="16.5" customHeight="1" x14ac:dyDescent="0.3">
      <c r="C91" s="6"/>
      <c r="D91" s="6"/>
    </row>
    <row r="92" spans="3:4" ht="16.5" customHeight="1" x14ac:dyDescent="0.3">
      <c r="C92" s="6"/>
      <c r="D92" s="6"/>
    </row>
    <row r="93" spans="3:4" ht="16.5" customHeight="1" x14ac:dyDescent="0.3">
      <c r="C93" s="6"/>
      <c r="D93" s="6"/>
    </row>
    <row r="94" spans="3:4" ht="16.5" customHeight="1" x14ac:dyDescent="0.3">
      <c r="C94" s="6"/>
      <c r="D94" s="6"/>
    </row>
    <row r="95" spans="3:4" ht="16.5" customHeight="1" x14ac:dyDescent="0.3">
      <c r="C95" s="6"/>
      <c r="D95" s="6"/>
    </row>
    <row r="96" spans="3:4" ht="16.5" customHeight="1" x14ac:dyDescent="0.3">
      <c r="C96" s="6"/>
      <c r="D96" s="6"/>
    </row>
    <row r="97" spans="3:4" ht="16.5" customHeight="1" x14ac:dyDescent="0.3">
      <c r="C97" s="6"/>
      <c r="D97" s="6"/>
    </row>
    <row r="98" spans="3:4" ht="16.5" customHeight="1" x14ac:dyDescent="0.3">
      <c r="C98" s="6"/>
      <c r="D98" s="6"/>
    </row>
    <row r="99" spans="3:4" ht="16.5" customHeight="1" x14ac:dyDescent="0.3">
      <c r="C99" s="6"/>
      <c r="D99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10.90625" style="1" customWidth="1"/>
    <col min="3" max="3" width="15" style="1" bestFit="1" customWidth="1"/>
    <col min="4" max="27" width="9.1796875" style="1"/>
    <col min="28" max="30" width="11.54296875" style="1" customWidth="1"/>
    <col min="31" max="16384" width="9.1796875" style="1"/>
  </cols>
  <sheetData>
    <row r="1" spans="1:9" s="2" customFormat="1" ht="36.75" customHeight="1" x14ac:dyDescent="0.35">
      <c r="A1" s="3" t="s">
        <v>8</v>
      </c>
      <c r="B1" s="15" t="s">
        <v>70</v>
      </c>
    </row>
    <row r="2" spans="1:9" s="2" customFormat="1" ht="36.75" customHeight="1" x14ac:dyDescent="0.35">
      <c r="A2" s="9" t="s">
        <v>0</v>
      </c>
    </row>
    <row r="4" spans="1:9" ht="16.5" customHeight="1" x14ac:dyDescent="0.35">
      <c r="A4" s="26"/>
      <c r="B4" s="25" t="s">
        <v>7</v>
      </c>
    </row>
    <row r="5" spans="1:9" ht="16.5" customHeight="1" x14ac:dyDescent="0.35">
      <c r="A5" s="13" t="s">
        <v>2</v>
      </c>
      <c r="B5" s="14">
        <v>91.33</v>
      </c>
    </row>
    <row r="6" spans="1:9" ht="16.5" customHeight="1" x14ac:dyDescent="0.35">
      <c r="A6" s="13" t="s">
        <v>3</v>
      </c>
      <c r="B6" s="14">
        <v>41.008000000000003</v>
      </c>
    </row>
    <row r="7" spans="1:9" ht="16.5" customHeight="1" x14ac:dyDescent="0.35">
      <c r="A7" s="13" t="s">
        <v>4</v>
      </c>
      <c r="B7" s="14">
        <v>40.076999999999998</v>
      </c>
    </row>
    <row r="8" spans="1:9" ht="16.5" customHeight="1" x14ac:dyDescent="0.35">
      <c r="A8" s="13" t="s">
        <v>5</v>
      </c>
      <c r="B8" s="14">
        <v>25.495999999999999</v>
      </c>
    </row>
    <row r="9" spans="1:9" ht="16.5" customHeight="1" x14ac:dyDescent="0.35">
      <c r="A9" s="13" t="s">
        <v>6</v>
      </c>
      <c r="B9" s="14">
        <v>-15.25</v>
      </c>
    </row>
    <row r="10" spans="1:9" ht="16.5" customHeight="1" x14ac:dyDescent="0.3">
      <c r="H10" s="4"/>
      <c r="I10" s="4"/>
    </row>
    <row r="11" spans="1:9" ht="16.5" customHeight="1" x14ac:dyDescent="0.3">
      <c r="H11" s="4"/>
      <c r="I11" s="4"/>
    </row>
    <row r="12" spans="1:9" ht="16.5" customHeight="1" x14ac:dyDescent="0.3">
      <c r="H12" s="4"/>
      <c r="I12" s="4"/>
    </row>
    <row r="13" spans="1:9" ht="16.5" customHeight="1" x14ac:dyDescent="0.3">
      <c r="H13" s="4"/>
      <c r="I13" s="4"/>
    </row>
    <row r="14" spans="1:9" ht="16.5" customHeight="1" x14ac:dyDescent="0.3">
      <c r="H14" s="4"/>
      <c r="I14" s="4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18.7265625" style="1" bestFit="1" customWidth="1"/>
    <col min="3" max="4" width="14.81640625" style="1" bestFit="1" customWidth="1"/>
    <col min="5" max="27" width="9.1796875" style="1"/>
    <col min="28" max="30" width="11.54296875" style="1" customWidth="1"/>
    <col min="31" max="16384" width="9.1796875" style="1"/>
  </cols>
  <sheetData>
    <row r="1" spans="1:3" s="2" customFormat="1" ht="36.75" customHeight="1" x14ac:dyDescent="0.35">
      <c r="A1" s="3" t="s">
        <v>9</v>
      </c>
      <c r="B1" s="15" t="s">
        <v>71</v>
      </c>
    </row>
    <row r="2" spans="1:3" s="2" customFormat="1" ht="36.75" customHeight="1" x14ac:dyDescent="0.35">
      <c r="A2" s="9" t="s">
        <v>0</v>
      </c>
    </row>
    <row r="4" spans="1:3" ht="16.5" customHeight="1" x14ac:dyDescent="0.3">
      <c r="A4" s="25"/>
      <c r="B4" s="25" t="s">
        <v>7</v>
      </c>
      <c r="C4" s="25"/>
    </row>
    <row r="5" spans="1:3" ht="16.5" customHeight="1" x14ac:dyDescent="0.3">
      <c r="A5" s="1" t="s">
        <v>14</v>
      </c>
      <c r="B5" s="1">
        <v>91.273271308000005</v>
      </c>
    </row>
    <row r="6" spans="1:3" ht="16.5" customHeight="1" x14ac:dyDescent="0.3">
      <c r="A6" s="1" t="s">
        <v>10</v>
      </c>
      <c r="B6" s="1">
        <v>71.183009021999993</v>
      </c>
      <c r="C6" s="1">
        <v>20.090262286000012</v>
      </c>
    </row>
    <row r="7" spans="1:3" ht="16.5" customHeight="1" x14ac:dyDescent="0.3">
      <c r="A7" s="1" t="s">
        <v>55</v>
      </c>
      <c r="B7" s="1">
        <v>47.387298749000003</v>
      </c>
      <c r="C7" s="1">
        <v>23.79571027299999</v>
      </c>
    </row>
    <row r="8" spans="1:3" ht="16.5" customHeight="1" x14ac:dyDescent="0.3">
      <c r="A8" s="1" t="s">
        <v>11</v>
      </c>
      <c r="B8" s="1">
        <v>40.034028842839646</v>
      </c>
      <c r="C8" s="1">
        <v>7.3532699061603566</v>
      </c>
    </row>
    <row r="9" spans="1:3" ht="16.5" customHeight="1" x14ac:dyDescent="0.3">
      <c r="A9" s="1" t="s">
        <v>12</v>
      </c>
      <c r="B9" s="1">
        <v>29.681659137295242</v>
      </c>
      <c r="C9" s="1">
        <v>10.352369705544405</v>
      </c>
    </row>
    <row r="10" spans="1:3" ht="16.5" customHeight="1" x14ac:dyDescent="0.3">
      <c r="A10" s="1" t="s">
        <v>13</v>
      </c>
      <c r="B10" s="1">
        <v>25.215939687565157</v>
      </c>
      <c r="C10" s="1">
        <v>4.4657194497300843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43.36328125" style="1" bestFit="1" customWidth="1"/>
    <col min="3" max="3" width="12.90625" style="1" bestFit="1" customWidth="1"/>
    <col min="4" max="4" width="14.81640625" style="1" bestFit="1" customWidth="1"/>
    <col min="5" max="5" width="21.7265625" style="1" bestFit="1" customWidth="1"/>
    <col min="6" max="27" width="9.1796875" style="1"/>
    <col min="28" max="30" width="11.54296875" style="1" customWidth="1"/>
    <col min="31" max="16384" width="9.1796875" style="1"/>
  </cols>
  <sheetData>
    <row r="1" spans="1:3" s="2" customFormat="1" ht="36.75" customHeight="1" x14ac:dyDescent="0.35">
      <c r="A1" s="3" t="s">
        <v>109</v>
      </c>
      <c r="B1" s="15" t="s">
        <v>77</v>
      </c>
    </row>
    <row r="2" spans="1:3" s="2" customFormat="1" ht="36.75" customHeight="1" x14ac:dyDescent="0.35">
      <c r="A2" s="9" t="s">
        <v>0</v>
      </c>
    </row>
    <row r="4" spans="1:3" ht="16.5" customHeight="1" x14ac:dyDescent="0.3">
      <c r="A4" s="25" t="s">
        <v>105</v>
      </c>
      <c r="B4" s="25" t="s">
        <v>108</v>
      </c>
      <c r="C4" s="25" t="s">
        <v>107</v>
      </c>
    </row>
    <row r="5" spans="1:3" ht="16.5" customHeight="1" x14ac:dyDescent="0.3">
      <c r="A5" s="1">
        <v>21</v>
      </c>
      <c r="B5" s="1">
        <v>4.1542767185586846E-2</v>
      </c>
      <c r="C5" s="1">
        <v>1.7362546399415733</v>
      </c>
    </row>
    <row r="6" spans="1:3" ht="16.5" customHeight="1" x14ac:dyDescent="0.3">
      <c r="A6" s="1">
        <v>22</v>
      </c>
      <c r="B6" s="1">
        <v>3.9356305754766487E-2</v>
      </c>
      <c r="C6" s="1">
        <v>1.7792017858530074</v>
      </c>
    </row>
    <row r="7" spans="1:3" ht="16.5" customHeight="1" x14ac:dyDescent="0.3">
      <c r="A7" s="1">
        <v>23</v>
      </c>
      <c r="B7" s="1">
        <v>6.3407381493790452E-2</v>
      </c>
      <c r="C7" s="1">
        <v>1.7524150299941514</v>
      </c>
    </row>
    <row r="8" spans="1:3" ht="16.5" customHeight="1" x14ac:dyDescent="0.3">
      <c r="A8" s="1">
        <v>24</v>
      </c>
      <c r="B8" s="1">
        <v>4.5915690047227571E-2</v>
      </c>
      <c r="C8" s="1">
        <v>1.7506742805833433</v>
      </c>
    </row>
    <row r="9" spans="1:3" ht="16.5" customHeight="1" x14ac:dyDescent="0.3">
      <c r="A9" s="1">
        <v>25</v>
      </c>
      <c r="B9" s="1">
        <v>6.778030435543117E-2</v>
      </c>
      <c r="C9" s="1">
        <v>1.7737197242756859</v>
      </c>
    </row>
    <row r="10" spans="1:3" ht="16.5" customHeight="1" x14ac:dyDescent="0.3">
      <c r="A10" s="1">
        <v>26</v>
      </c>
      <c r="B10" s="1">
        <v>6.5593842924610804E-2</v>
      </c>
      <c r="C10" s="1">
        <v>1.7664969132875561</v>
      </c>
    </row>
    <row r="11" spans="1:3" ht="16.5" customHeight="1" x14ac:dyDescent="0.3">
      <c r="A11" s="1">
        <v>27</v>
      </c>
      <c r="B11" s="1">
        <v>0.10713661011019766</v>
      </c>
      <c r="C11" s="1">
        <v>1.8227465024577043</v>
      </c>
    </row>
    <row r="12" spans="1:3" ht="16.5" customHeight="1" x14ac:dyDescent="0.3">
      <c r="A12" s="1">
        <v>28</v>
      </c>
      <c r="B12" s="1">
        <v>0.12462830155676052</v>
      </c>
      <c r="C12" s="1">
        <v>1.82311024114056</v>
      </c>
    </row>
    <row r="13" spans="1:3" ht="16.5" customHeight="1" x14ac:dyDescent="0.3">
      <c r="A13" s="1">
        <v>29</v>
      </c>
      <c r="B13" s="1">
        <v>0.13118768584922161</v>
      </c>
      <c r="C13" s="1">
        <v>1.7534542833737385</v>
      </c>
    </row>
    <row r="14" spans="1:3" ht="16.5" customHeight="1" x14ac:dyDescent="0.3">
      <c r="A14" s="1">
        <v>30</v>
      </c>
      <c r="B14" s="1">
        <v>0.1771033758964492</v>
      </c>
      <c r="C14" s="1">
        <v>1.7622099930967594</v>
      </c>
    </row>
    <row r="15" spans="1:3" ht="16.5" customHeight="1" x14ac:dyDescent="0.3">
      <c r="A15" s="1">
        <v>31</v>
      </c>
      <c r="B15" s="1">
        <v>0.1771033758964492</v>
      </c>
      <c r="C15" s="1">
        <v>1.679667293423059</v>
      </c>
    </row>
    <row r="16" spans="1:3" ht="16.5" customHeight="1" x14ac:dyDescent="0.3">
      <c r="A16" s="1">
        <v>32</v>
      </c>
      <c r="B16" s="1">
        <v>0.22301906594367676</v>
      </c>
      <c r="C16" s="1">
        <v>1.6652216714467993</v>
      </c>
    </row>
    <row r="17" spans="1:3" ht="16.5" customHeight="1" x14ac:dyDescent="0.3">
      <c r="A17" s="1">
        <v>33</v>
      </c>
      <c r="B17" s="1">
        <v>0.20334091306629354</v>
      </c>
      <c r="C17" s="1">
        <v>1.6100373169907276</v>
      </c>
    </row>
    <row r="18" spans="1:3" ht="16.5" customHeight="1" x14ac:dyDescent="0.3">
      <c r="A18" s="1">
        <v>34</v>
      </c>
      <c r="B18" s="1">
        <v>0.27768060171418574</v>
      </c>
      <c r="C18" s="1">
        <v>1.5502542663299832</v>
      </c>
    </row>
    <row r="19" spans="1:3" ht="16.5" customHeight="1" x14ac:dyDescent="0.3">
      <c r="A19" s="1">
        <v>35</v>
      </c>
      <c r="B19" s="1">
        <v>0.31485044603813189</v>
      </c>
      <c r="C19" s="1">
        <v>1.492237946414537</v>
      </c>
    </row>
    <row r="20" spans="1:3" ht="16.5" customHeight="1" x14ac:dyDescent="0.3">
      <c r="A20" s="1">
        <v>36</v>
      </c>
      <c r="B20" s="1">
        <v>0.34546090606961694</v>
      </c>
      <c r="C20" s="1">
        <v>1.4774285857554217</v>
      </c>
    </row>
    <row r="21" spans="1:3" ht="16.5" customHeight="1" x14ac:dyDescent="0.3">
      <c r="A21" s="1">
        <v>37</v>
      </c>
      <c r="B21" s="1">
        <v>0.34546090606961694</v>
      </c>
      <c r="C21" s="1">
        <v>1.4453676189951616</v>
      </c>
    </row>
    <row r="22" spans="1:3" ht="16.5" customHeight="1" x14ac:dyDescent="0.3">
      <c r="A22" s="1">
        <v>38</v>
      </c>
      <c r="B22" s="1">
        <v>0.46571628476473675</v>
      </c>
      <c r="C22" s="1">
        <v>1.3958212141233495</v>
      </c>
    </row>
    <row r="23" spans="1:3" ht="16.5" customHeight="1" x14ac:dyDescent="0.3">
      <c r="A23" s="1">
        <v>39</v>
      </c>
      <c r="B23" s="1">
        <v>0.38919013468602409</v>
      </c>
      <c r="C23" s="1">
        <v>1.3806221334468891</v>
      </c>
    </row>
    <row r="24" spans="1:3" ht="16.5" customHeight="1" x14ac:dyDescent="0.3">
      <c r="A24" s="1">
        <v>40</v>
      </c>
      <c r="B24" s="1">
        <v>0.4963267447962218</v>
      </c>
      <c r="C24" s="1">
        <v>1.431233773032778</v>
      </c>
    </row>
    <row r="25" spans="1:3" ht="16.5" customHeight="1" x14ac:dyDescent="0.3">
      <c r="A25" s="1">
        <v>41</v>
      </c>
      <c r="B25" s="1">
        <v>0.58815812489067698</v>
      </c>
      <c r="C25" s="1">
        <v>1.4393399493935568</v>
      </c>
    </row>
    <row r="26" spans="1:3" ht="16.5" customHeight="1" x14ac:dyDescent="0.3">
      <c r="A26" s="1">
        <v>42</v>
      </c>
      <c r="B26" s="1">
        <v>0.75214273220220396</v>
      </c>
      <c r="C26" s="1">
        <v>1.5432912686867502</v>
      </c>
    </row>
    <row r="27" spans="1:3" ht="16.5" customHeight="1" x14ac:dyDescent="0.3">
      <c r="A27" s="1">
        <v>43</v>
      </c>
      <c r="B27" s="1">
        <v>0.83085534371173697</v>
      </c>
      <c r="C27" s="1">
        <v>1.5922660841997893</v>
      </c>
    </row>
    <row r="28" spans="1:3" ht="16.5" customHeight="1" x14ac:dyDescent="0.3">
      <c r="A28" s="1">
        <v>44</v>
      </c>
      <c r="B28" s="1">
        <v>0.96641595242259926</v>
      </c>
      <c r="C28" s="1">
        <v>1.6573233457619376</v>
      </c>
    </row>
    <row r="29" spans="1:3" ht="16.5" customHeight="1" x14ac:dyDescent="0.3">
      <c r="A29" s="1">
        <v>45</v>
      </c>
      <c r="B29" s="1">
        <v>1.0910442539793599</v>
      </c>
      <c r="C29" s="1">
        <v>1.6598695165419257</v>
      </c>
    </row>
    <row r="30" spans="1:3" ht="16.5" customHeight="1" x14ac:dyDescent="0.3">
      <c r="A30" s="1">
        <v>46</v>
      </c>
      <c r="B30" s="1">
        <v>1.4037082385866713</v>
      </c>
      <c r="C30" s="1">
        <v>1.7426460482260333</v>
      </c>
    </row>
    <row r="31" spans="1:3" ht="16.5" customHeight="1" x14ac:dyDescent="0.3">
      <c r="A31" s="1">
        <v>47</v>
      </c>
      <c r="B31" s="1">
        <v>1.51740423298933</v>
      </c>
      <c r="C31" s="1">
        <v>1.8974948017845019</v>
      </c>
    </row>
    <row r="32" spans="1:3" ht="16.5" customHeight="1" x14ac:dyDescent="0.3">
      <c r="A32" s="1">
        <v>48</v>
      </c>
      <c r="B32" s="1">
        <v>1.9700017491691448</v>
      </c>
      <c r="C32" s="1">
        <v>1.8765278648513337</v>
      </c>
    </row>
    <row r="33" spans="1:3" ht="16.5" customHeight="1" x14ac:dyDescent="0.3">
      <c r="A33" s="1">
        <v>49</v>
      </c>
      <c r="B33" s="1">
        <v>2.1164946650341085</v>
      </c>
      <c r="C33" s="1">
        <v>1.8788142222864248</v>
      </c>
    </row>
    <row r="34" spans="1:3" ht="16.5" customHeight="1" x14ac:dyDescent="0.3">
      <c r="A34" s="1">
        <v>50</v>
      </c>
      <c r="B34" s="1">
        <v>2.348259576701067</v>
      </c>
      <c r="C34" s="1">
        <v>1.9688655276276417</v>
      </c>
    </row>
    <row r="35" spans="1:3" ht="16.5" customHeight="1" x14ac:dyDescent="0.3">
      <c r="A35" s="1">
        <v>51</v>
      </c>
      <c r="B35" s="1">
        <v>2.6718558684624805</v>
      </c>
      <c r="C35" s="1">
        <v>1.9458980279387683</v>
      </c>
    </row>
    <row r="36" spans="1:3" ht="16.5" customHeight="1" x14ac:dyDescent="0.3">
      <c r="A36" s="1">
        <v>52</v>
      </c>
      <c r="B36" s="1">
        <v>2.8052300157425223</v>
      </c>
      <c r="C36" s="1">
        <v>1.8637450482824132</v>
      </c>
    </row>
    <row r="37" spans="1:3" ht="16.5" customHeight="1" x14ac:dyDescent="0.3">
      <c r="A37" s="1">
        <v>53</v>
      </c>
      <c r="B37" s="1">
        <v>3.2490816861990552</v>
      </c>
      <c r="C37" s="1">
        <v>1.8597699041054925</v>
      </c>
    </row>
    <row r="38" spans="1:3" ht="16.5" customHeight="1" x14ac:dyDescent="0.3">
      <c r="A38" s="1">
        <v>54</v>
      </c>
      <c r="B38" s="1">
        <v>3.478660136435193</v>
      </c>
      <c r="C38" s="1">
        <v>1.9238138936225435</v>
      </c>
    </row>
    <row r="39" spans="1:3" ht="16.5" customHeight="1" x14ac:dyDescent="0.3">
      <c r="A39" s="1">
        <v>55</v>
      </c>
      <c r="B39" s="1">
        <v>4.0296484170019244</v>
      </c>
      <c r="C39" s="1">
        <v>2.0617487984282334</v>
      </c>
    </row>
    <row r="40" spans="1:3" ht="16.5" customHeight="1" x14ac:dyDescent="0.3">
      <c r="A40" s="1">
        <v>56</v>
      </c>
      <c r="B40" s="1">
        <v>5.0419800594717508</v>
      </c>
      <c r="C40" s="1">
        <v>2.2088810956432678</v>
      </c>
    </row>
    <row r="41" spans="1:3" ht="16.5" customHeight="1" x14ac:dyDescent="0.3">
      <c r="A41" s="1">
        <v>57</v>
      </c>
      <c r="B41" s="1">
        <v>5.0791499037956971</v>
      </c>
      <c r="C41" s="1">
        <v>2.1318464388813787</v>
      </c>
    </row>
    <row r="42" spans="1:3" ht="16.5" customHeight="1" x14ac:dyDescent="0.3">
      <c r="A42" s="1">
        <v>58</v>
      </c>
      <c r="B42" s="1">
        <v>5.1709812838901517</v>
      </c>
      <c r="C42" s="1">
        <v>2.0764542337493896</v>
      </c>
    </row>
    <row r="43" spans="1:3" ht="16.5" customHeight="1" x14ac:dyDescent="0.3">
      <c r="A43" s="1">
        <v>59</v>
      </c>
      <c r="B43" s="1">
        <v>5.6017141857617627</v>
      </c>
      <c r="C43" s="1">
        <v>2.022309132672905</v>
      </c>
    </row>
    <row r="44" spans="1:3" ht="16.5" customHeight="1" x14ac:dyDescent="0.3">
      <c r="A44" s="1">
        <v>60</v>
      </c>
      <c r="B44" s="1">
        <v>5.3218471226167567</v>
      </c>
      <c r="C44" s="1">
        <v>1.9039901354069209</v>
      </c>
    </row>
    <row r="45" spans="1:3" ht="16.5" customHeight="1" x14ac:dyDescent="0.3">
      <c r="A45" s="1">
        <v>61</v>
      </c>
      <c r="B45" s="1">
        <v>5.2125240510757394</v>
      </c>
      <c r="C45" s="1">
        <v>1.8415829699627195</v>
      </c>
    </row>
    <row r="46" spans="1:3" ht="16.5" customHeight="1" x14ac:dyDescent="0.3">
      <c r="A46" s="1">
        <v>62</v>
      </c>
      <c r="B46" s="1">
        <v>5.4355431170194164</v>
      </c>
      <c r="C46" s="1">
        <v>1.8229023904646424</v>
      </c>
    </row>
    <row r="47" spans="1:3" ht="16.5" customHeight="1" x14ac:dyDescent="0.3">
      <c r="A47" s="1">
        <v>63</v>
      </c>
      <c r="B47" s="1">
        <v>4.991691446562883</v>
      </c>
      <c r="C47" s="1">
        <v>1.7374237999936086</v>
      </c>
    </row>
    <row r="48" spans="1:3" ht="16.5" customHeight="1" x14ac:dyDescent="0.3">
      <c r="A48" s="1">
        <v>64</v>
      </c>
      <c r="B48" s="1">
        <v>4.904232989330068</v>
      </c>
      <c r="C48" s="1">
        <v>1.7324613651060805</v>
      </c>
    </row>
    <row r="49" spans="1:3" ht="16.5" customHeight="1" x14ac:dyDescent="0.3">
      <c r="A49" s="1">
        <v>65</v>
      </c>
      <c r="B49" s="1">
        <v>4.4122791673954875</v>
      </c>
      <c r="C49" s="1">
        <v>1.705648627912735</v>
      </c>
    </row>
    <row r="50" spans="1:3" ht="16.5" customHeight="1" x14ac:dyDescent="0.3">
      <c r="A50" s="1">
        <v>66</v>
      </c>
      <c r="B50" s="1">
        <v>4.0493265698793071</v>
      </c>
      <c r="C50" s="1">
        <v>1.697880208900322</v>
      </c>
    </row>
    <row r="51" spans="1:3" ht="16.5" customHeight="1" x14ac:dyDescent="0.3">
      <c r="A51" s="1">
        <v>67</v>
      </c>
      <c r="B51" s="1">
        <v>3.3671506034633549</v>
      </c>
      <c r="C51" s="1">
        <v>1.6542835296266454</v>
      </c>
    </row>
    <row r="52" spans="1:3" ht="16.5" customHeight="1" x14ac:dyDescent="0.3">
      <c r="A52" s="1">
        <v>68</v>
      </c>
      <c r="B52" s="1">
        <v>2.4969389539968514</v>
      </c>
      <c r="C52" s="1">
        <v>1.6053606767825861</v>
      </c>
    </row>
    <row r="53" spans="1:3" ht="16.5" customHeight="1" x14ac:dyDescent="0.3">
      <c r="A53" s="1">
        <v>69</v>
      </c>
      <c r="B53" s="1">
        <v>1.9262725205527373</v>
      </c>
      <c r="C53" s="1">
        <v>1.6111285330392939</v>
      </c>
    </row>
    <row r="54" spans="1:3" ht="16.5" customHeight="1" x14ac:dyDescent="0.3">
      <c r="A54" s="1">
        <v>70</v>
      </c>
      <c r="B54" s="1">
        <v>1.3403008570928809</v>
      </c>
      <c r="C54" s="1">
        <v>1.5577368906630098</v>
      </c>
    </row>
    <row r="55" spans="1:3" ht="16.5" customHeight="1" x14ac:dyDescent="0.3">
      <c r="A55" s="1">
        <v>71</v>
      </c>
      <c r="B55" s="1">
        <v>0.54880181913591042</v>
      </c>
      <c r="C55" s="1">
        <v>1.5076188964324251</v>
      </c>
    </row>
    <row r="56" spans="1:3" ht="16.5" customHeight="1" x14ac:dyDescent="0.3">
      <c r="A56" s="1">
        <v>72</v>
      </c>
      <c r="B56" s="1">
        <v>0.42635997900997025</v>
      </c>
      <c r="C56" s="1">
        <v>1.5309501348041539</v>
      </c>
    </row>
    <row r="57" spans="1:3" ht="16.5" customHeight="1" x14ac:dyDescent="0.3">
      <c r="A57" s="1">
        <v>73</v>
      </c>
      <c r="B57" s="1">
        <v>0.27549414028336539</v>
      </c>
      <c r="C57" s="1">
        <v>1.4960052399155399</v>
      </c>
    </row>
    <row r="58" spans="1:3" ht="16.5" customHeight="1" x14ac:dyDescent="0.3">
      <c r="A58" s="1">
        <v>74</v>
      </c>
      <c r="B58" s="1">
        <v>0.22083260451285641</v>
      </c>
      <c r="C58" s="1">
        <v>1.5462011781495937</v>
      </c>
    </row>
    <row r="59" spans="1:3" ht="16.5" customHeight="1" x14ac:dyDescent="0.3">
      <c r="A59" s="1">
        <v>75</v>
      </c>
      <c r="B59" s="1">
        <v>0.1814762987580899</v>
      </c>
      <c r="C59" s="1">
        <v>1.6059582474758485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27.54296875" style="1" bestFit="1" customWidth="1"/>
    <col min="3" max="4" width="14.81640625" style="1" bestFit="1" customWidth="1"/>
    <col min="5" max="5" width="21.7265625" style="1" bestFit="1" customWidth="1"/>
    <col min="6" max="27" width="9.1796875" style="1"/>
    <col min="28" max="30" width="11.54296875" style="1" customWidth="1"/>
    <col min="31" max="16384" width="9.1796875" style="1"/>
  </cols>
  <sheetData>
    <row r="1" spans="1:2" s="2" customFormat="1" ht="36.75" customHeight="1" x14ac:dyDescent="0.35">
      <c r="A1" s="3" t="s">
        <v>22</v>
      </c>
      <c r="B1" s="15" t="s">
        <v>15</v>
      </c>
    </row>
    <row r="2" spans="1:2" s="2" customFormat="1" ht="36.75" customHeight="1" x14ac:dyDescent="0.35">
      <c r="A2" s="9" t="s">
        <v>0</v>
      </c>
    </row>
    <row r="4" spans="1:2" ht="16.5" customHeight="1" x14ac:dyDescent="0.3">
      <c r="A4" s="25"/>
      <c r="B4" s="28">
        <v>1000</v>
      </c>
    </row>
    <row r="5" spans="1:2" ht="16.5" customHeight="1" x14ac:dyDescent="0.3">
      <c r="A5" s="1" t="s">
        <v>15</v>
      </c>
      <c r="B5" s="27">
        <v>401.43400000000003</v>
      </c>
    </row>
    <row r="7" spans="1:2" ht="16.5" customHeight="1" x14ac:dyDescent="0.3">
      <c r="A7" s="25" t="s">
        <v>110</v>
      </c>
      <c r="B7" s="25" t="s">
        <v>111</v>
      </c>
    </row>
    <row r="8" spans="1:2" ht="16.5" customHeight="1" x14ac:dyDescent="0.3">
      <c r="A8" s="1" t="s">
        <v>16</v>
      </c>
      <c r="B8" s="27">
        <v>7.5369999999999999</v>
      </c>
    </row>
    <row r="9" spans="1:2" ht="16.5" customHeight="1" x14ac:dyDescent="0.3">
      <c r="A9" s="1" t="s">
        <v>17</v>
      </c>
      <c r="B9" s="27">
        <v>180.75800000000001</v>
      </c>
    </row>
    <row r="10" spans="1:2" ht="16.5" customHeight="1" x14ac:dyDescent="0.3">
      <c r="A10" s="1" t="s">
        <v>18</v>
      </c>
      <c r="B10" s="27">
        <v>572.33900000000006</v>
      </c>
    </row>
    <row r="11" spans="1:2" ht="16.5" customHeight="1" x14ac:dyDescent="0.3">
      <c r="A11" s="1" t="s">
        <v>19</v>
      </c>
      <c r="B11" s="27">
        <v>2425.0940000000001</v>
      </c>
    </row>
    <row r="60" spans="3:6" ht="16.5" customHeight="1" x14ac:dyDescent="0.3">
      <c r="C60" s="1">
        <v>45736</v>
      </c>
      <c r="F60" s="1">
        <v>3848917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2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18.26953125" style="1" customWidth="1"/>
    <col min="3" max="3" width="20.54296875" style="1" bestFit="1" customWidth="1"/>
    <col min="4" max="4" width="21.7265625" style="1" bestFit="1" customWidth="1"/>
    <col min="5" max="26" width="9.1796875" style="1"/>
    <col min="27" max="29" width="11.54296875" style="1" customWidth="1"/>
    <col min="30" max="16384" width="9.1796875" style="1"/>
  </cols>
  <sheetData>
    <row r="1" spans="1:2" s="2" customFormat="1" ht="36.75" customHeight="1" x14ac:dyDescent="0.35">
      <c r="A1" s="3" t="s">
        <v>34</v>
      </c>
      <c r="B1" s="15" t="s">
        <v>82</v>
      </c>
    </row>
    <row r="2" spans="1:2" s="2" customFormat="1" ht="36.75" customHeight="1" x14ac:dyDescent="0.35">
      <c r="A2" s="9" t="s">
        <v>0</v>
      </c>
    </row>
    <row r="4" spans="1:2" ht="16.5" customHeight="1" x14ac:dyDescent="0.3">
      <c r="A4" s="25" t="s">
        <v>20</v>
      </c>
      <c r="B4" s="25" t="s">
        <v>21</v>
      </c>
    </row>
    <row r="5" spans="1:2" ht="16.5" customHeight="1" x14ac:dyDescent="0.3">
      <c r="A5" s="30" t="s">
        <v>112</v>
      </c>
      <c r="B5" s="6">
        <v>3570544.75</v>
      </c>
    </row>
    <row r="6" spans="1:2" ht="16.5" customHeight="1" x14ac:dyDescent="0.3">
      <c r="A6" s="31" t="s">
        <v>113</v>
      </c>
      <c r="B6" s="6">
        <v>4581970.5</v>
      </c>
    </row>
    <row r="7" spans="1:2" ht="16.5" customHeight="1" x14ac:dyDescent="0.3">
      <c r="A7" s="30" t="s">
        <v>114</v>
      </c>
      <c r="B7" s="6">
        <v>2644459.5</v>
      </c>
    </row>
    <row r="8" spans="1:2" ht="16.5" customHeight="1" x14ac:dyDescent="0.3">
      <c r="A8" s="30" t="s">
        <v>115</v>
      </c>
      <c r="B8" s="6">
        <v>1964228</v>
      </c>
    </row>
    <row r="9" spans="1:2" ht="16.5" customHeight="1" x14ac:dyDescent="0.3">
      <c r="A9" s="31" t="s">
        <v>116</v>
      </c>
      <c r="B9" s="6">
        <v>5893233.5</v>
      </c>
    </row>
    <row r="10" spans="1:2" ht="16.5" customHeight="1" x14ac:dyDescent="0.3">
      <c r="A10" s="30" t="s">
        <v>117</v>
      </c>
      <c r="B10" s="6">
        <v>16405807</v>
      </c>
    </row>
    <row r="11" spans="1:2" ht="16.5" customHeight="1" x14ac:dyDescent="0.3">
      <c r="A11" s="30" t="s">
        <v>118</v>
      </c>
      <c r="B11" s="6">
        <v>3028029.25</v>
      </c>
    </row>
    <row r="12" spans="1:2" ht="16.5" customHeight="1" x14ac:dyDescent="0.3">
      <c r="A12" s="31" t="s">
        <v>119</v>
      </c>
      <c r="B12" s="6">
        <v>2670016.25</v>
      </c>
    </row>
    <row r="13" spans="1:2" ht="16.5" customHeight="1" x14ac:dyDescent="0.3">
      <c r="A13" s="30" t="s">
        <v>120</v>
      </c>
      <c r="B13" s="6">
        <v>2591749.75</v>
      </c>
    </row>
    <row r="14" spans="1:2" ht="16.5" customHeight="1" x14ac:dyDescent="0.3">
      <c r="A14" s="30" t="s">
        <v>121</v>
      </c>
      <c r="B14" s="6">
        <v>2251730.25</v>
      </c>
    </row>
    <row r="15" spans="1:2" ht="16.5" customHeight="1" x14ac:dyDescent="0.3">
      <c r="A15" s="31" t="s">
        <v>122</v>
      </c>
      <c r="B15" s="6">
        <v>3102005.25</v>
      </c>
    </row>
    <row r="16" spans="1:2" ht="16.5" customHeight="1" x14ac:dyDescent="0.3">
      <c r="A16" s="30" t="s">
        <v>123</v>
      </c>
      <c r="B16" s="6">
        <v>2749148.25</v>
      </c>
    </row>
    <row r="17" spans="1:2" ht="16.5" customHeight="1" x14ac:dyDescent="0.3">
      <c r="A17" s="30" t="s">
        <v>124</v>
      </c>
      <c r="B17" s="6">
        <v>5960674</v>
      </c>
    </row>
    <row r="18" spans="1:2" ht="16.5" customHeight="1" x14ac:dyDescent="0.3">
      <c r="A18" s="31" t="s">
        <v>125</v>
      </c>
      <c r="B18" s="6">
        <v>2852089.75</v>
      </c>
    </row>
    <row r="19" spans="1:2" ht="16.5" customHeight="1" x14ac:dyDescent="0.3">
      <c r="A19" s="32" t="s">
        <v>126</v>
      </c>
      <c r="B19" s="6">
        <v>1996036.375</v>
      </c>
    </row>
    <row r="20" spans="1:2" ht="16.5" customHeight="1" x14ac:dyDescent="0.3">
      <c r="A20" s="32" t="s">
        <v>127</v>
      </c>
      <c r="B20" s="6">
        <v>2680109.75</v>
      </c>
    </row>
    <row r="21" spans="1:2" ht="16.5" customHeight="1" x14ac:dyDescent="0.3">
      <c r="A21" s="32" t="s">
        <v>128</v>
      </c>
      <c r="B21" s="6">
        <v>3806161.25</v>
      </c>
    </row>
    <row r="22" spans="1:2" ht="16.5" customHeight="1" x14ac:dyDescent="0.3">
      <c r="A22" s="32" t="s">
        <v>129</v>
      </c>
      <c r="B22" s="6">
        <v>6006524</v>
      </c>
    </row>
    <row r="23" spans="1:2" ht="16.5" customHeight="1" x14ac:dyDescent="0.3">
      <c r="A23" s="32" t="s">
        <v>130</v>
      </c>
      <c r="B23" s="6">
        <v>4371491</v>
      </c>
    </row>
    <row r="24" spans="1:2" ht="16.5" customHeight="1" x14ac:dyDescent="0.3">
      <c r="A24" s="32" t="s">
        <v>131</v>
      </c>
      <c r="B24" s="6">
        <v>8179855.5</v>
      </c>
    </row>
    <row r="25" spans="1:2" ht="16.5" customHeight="1" x14ac:dyDescent="0.3">
      <c r="A25" s="32" t="s">
        <v>132</v>
      </c>
      <c r="B25" s="6">
        <v>4780348</v>
      </c>
    </row>
    <row r="26" spans="1:2" ht="16.5" customHeight="1" x14ac:dyDescent="0.3">
      <c r="A26" s="32" t="s">
        <v>133</v>
      </c>
      <c r="B26" s="6">
        <v>3965458</v>
      </c>
    </row>
    <row r="27" spans="1:2" ht="16.5" customHeight="1" x14ac:dyDescent="0.3">
      <c r="A27" s="32" t="s">
        <v>134</v>
      </c>
      <c r="B27" s="6">
        <v>6697162.5</v>
      </c>
    </row>
    <row r="28" spans="1:2" ht="16.5" customHeight="1" x14ac:dyDescent="0.3">
      <c r="A28" s="32" t="s">
        <v>135</v>
      </c>
      <c r="B28" s="6">
        <v>10786026</v>
      </c>
    </row>
    <row r="29" spans="1:2" ht="16.5" customHeight="1" x14ac:dyDescent="0.3">
      <c r="A29" s="32" t="s">
        <v>136</v>
      </c>
      <c r="B29" s="6">
        <v>3229165.25</v>
      </c>
    </row>
    <row r="30" spans="1:2" ht="16.5" customHeight="1" x14ac:dyDescent="0.3">
      <c r="A30" s="32" t="s">
        <v>137</v>
      </c>
      <c r="B30" s="6">
        <v>2634755.5</v>
      </c>
    </row>
    <row r="31" spans="1:2" ht="16.5" customHeight="1" x14ac:dyDescent="0.3">
      <c r="A31" s="32" t="s">
        <v>138</v>
      </c>
      <c r="B31" s="6">
        <v>3449361.5</v>
      </c>
    </row>
    <row r="32" spans="1:2" ht="16.5" customHeight="1" x14ac:dyDescent="0.3">
      <c r="A32" s="32" t="s">
        <v>139</v>
      </c>
      <c r="B32" s="6">
        <v>3546006.25</v>
      </c>
    </row>
    <row r="33" spans="1:2" ht="16.5" customHeight="1" x14ac:dyDescent="0.3">
      <c r="A33" s="32" t="s">
        <v>140</v>
      </c>
      <c r="B33" s="6">
        <v>8142512.5</v>
      </c>
    </row>
    <row r="34" spans="1:2" ht="16.5" customHeight="1" x14ac:dyDescent="0.3">
      <c r="A34" s="32" t="s">
        <v>141</v>
      </c>
      <c r="B34" s="6">
        <v>4222384</v>
      </c>
    </row>
    <row r="35" spans="1:2" ht="16.5" customHeight="1" x14ac:dyDescent="0.3">
      <c r="A35" s="32" t="s">
        <v>142</v>
      </c>
      <c r="B35" s="6">
        <v>3672900.5</v>
      </c>
    </row>
    <row r="36" spans="1:2" ht="16.5" customHeight="1" x14ac:dyDescent="0.3">
      <c r="A36" s="32" t="s">
        <v>143</v>
      </c>
      <c r="B36" s="6">
        <v>2755878</v>
      </c>
    </row>
    <row r="37" spans="1:2" ht="16.5" customHeight="1" x14ac:dyDescent="0.3">
      <c r="A37" s="32" t="s">
        <v>144</v>
      </c>
      <c r="B37" s="6">
        <v>2290189.75</v>
      </c>
    </row>
    <row r="38" spans="1:2" ht="16.5" customHeight="1" x14ac:dyDescent="0.3">
      <c r="A38" s="32" t="s">
        <v>145</v>
      </c>
      <c r="B38" s="6">
        <v>2713790.75</v>
      </c>
    </row>
    <row r="39" spans="1:2" ht="16.5" customHeight="1" x14ac:dyDescent="0.3">
      <c r="A39" s="32" t="s">
        <v>146</v>
      </c>
      <c r="B39" s="6">
        <v>1792089.875</v>
      </c>
    </row>
    <row r="40" spans="1:2" ht="16.5" customHeight="1" x14ac:dyDescent="0.3">
      <c r="A40" s="32" t="s">
        <v>147</v>
      </c>
      <c r="B40" s="6">
        <v>1872372.375</v>
      </c>
    </row>
    <row r="41" spans="1:2" ht="16.5" customHeight="1" x14ac:dyDescent="0.3">
      <c r="A41" s="32" t="s">
        <v>148</v>
      </c>
      <c r="B41" s="6">
        <v>2551619</v>
      </c>
    </row>
    <row r="42" spans="1:2" ht="16.5" customHeight="1" x14ac:dyDescent="0.3">
      <c r="A42" s="32" t="s">
        <v>149</v>
      </c>
      <c r="B42" s="6">
        <v>1935741.625</v>
      </c>
    </row>
    <row r="43" spans="1:2" ht="16.5" customHeight="1" x14ac:dyDescent="0.3">
      <c r="A43" s="32" t="s">
        <v>150</v>
      </c>
      <c r="B43" s="6">
        <v>2378203.25</v>
      </c>
    </row>
    <row r="44" spans="1:2" ht="16.5" customHeight="1" x14ac:dyDescent="0.3">
      <c r="A44" s="32" t="s">
        <v>151</v>
      </c>
      <c r="B44" s="6">
        <v>2018485.25</v>
      </c>
    </row>
    <row r="45" spans="1:2" ht="16.5" customHeight="1" x14ac:dyDescent="0.3">
      <c r="A45" s="32" t="s">
        <v>152</v>
      </c>
      <c r="B45" s="6">
        <v>2713691.75</v>
      </c>
    </row>
    <row r="46" spans="1:2" ht="16.5" customHeight="1" x14ac:dyDescent="0.3">
      <c r="A46" s="32" t="s">
        <v>153</v>
      </c>
      <c r="B46" s="6">
        <v>1837850.75</v>
      </c>
    </row>
    <row r="47" spans="1:2" ht="16.5" customHeight="1" x14ac:dyDescent="0.3">
      <c r="A47" s="32" t="s">
        <v>154</v>
      </c>
      <c r="B47" s="6">
        <v>2524558.5</v>
      </c>
    </row>
    <row r="48" spans="1:2" ht="16.5" customHeight="1" x14ac:dyDescent="0.3">
      <c r="A48" s="32" t="s">
        <v>155</v>
      </c>
      <c r="B48" s="6">
        <v>2133899.25</v>
      </c>
    </row>
    <row r="49" spans="1:2" ht="16.5" customHeight="1" x14ac:dyDescent="0.3">
      <c r="A49" s="32" t="s">
        <v>156</v>
      </c>
      <c r="B49" s="6">
        <v>2436956</v>
      </c>
    </row>
    <row r="50" spans="1:2" ht="16.5" customHeight="1" x14ac:dyDescent="0.3">
      <c r="A50" s="32" t="s">
        <v>157</v>
      </c>
      <c r="B50" s="6">
        <v>1994656.875</v>
      </c>
    </row>
    <row r="51" spans="1:2" ht="16.5" customHeight="1" x14ac:dyDescent="0.3">
      <c r="A51" s="32" t="s">
        <v>158</v>
      </c>
      <c r="B51" s="6">
        <v>2313596.25</v>
      </c>
    </row>
    <row r="52" spans="1:2" ht="16.5" customHeight="1" x14ac:dyDescent="0.3">
      <c r="A52" s="32" t="s">
        <v>159</v>
      </c>
      <c r="B52" s="6">
        <v>2459768.5</v>
      </c>
    </row>
    <row r="53" spans="1:2" ht="16.5" customHeight="1" x14ac:dyDescent="0.3">
      <c r="A53" s="32" t="s">
        <v>160</v>
      </c>
      <c r="B53" s="6">
        <v>3527968.25</v>
      </c>
    </row>
    <row r="54" spans="1:2" ht="16.5" customHeight="1" x14ac:dyDescent="0.3">
      <c r="A54" s="32" t="s">
        <v>161</v>
      </c>
      <c r="B54" s="6">
        <v>2970359</v>
      </c>
    </row>
    <row r="55" spans="1:2" ht="16.5" customHeight="1" x14ac:dyDescent="0.3">
      <c r="A55" s="32" t="s">
        <v>162</v>
      </c>
      <c r="B55" s="6">
        <v>1893350.25</v>
      </c>
    </row>
    <row r="56" spans="1:2" ht="16.5" customHeight="1" x14ac:dyDescent="0.3">
      <c r="A56" s="32" t="s">
        <v>163</v>
      </c>
      <c r="B56" s="6">
        <v>3133073.5</v>
      </c>
    </row>
    <row r="57" spans="1:2" ht="16.5" customHeight="1" x14ac:dyDescent="0.3">
      <c r="A57" s="32" t="s">
        <v>164</v>
      </c>
      <c r="B57" s="6">
        <v>2495341.5</v>
      </c>
    </row>
    <row r="58" spans="1:2" ht="16.5" customHeight="1" x14ac:dyDescent="0.3">
      <c r="A58" s="32" t="s">
        <v>165</v>
      </c>
      <c r="B58" s="6">
        <v>2267329.25</v>
      </c>
    </row>
    <row r="59" spans="1:2" ht="16.5" customHeight="1" x14ac:dyDescent="0.3">
      <c r="A59" s="32" t="s">
        <v>166</v>
      </c>
      <c r="B59" s="6">
        <v>1884294</v>
      </c>
    </row>
    <row r="60" spans="1:2" ht="16.5" customHeight="1" x14ac:dyDescent="0.3">
      <c r="A60" s="32" t="s">
        <v>167</v>
      </c>
      <c r="B60" s="6">
        <v>2240810.75</v>
      </c>
    </row>
    <row r="61" spans="1:2" ht="16.5" customHeight="1" x14ac:dyDescent="0.3">
      <c r="A61" s="32" t="s">
        <v>168</v>
      </c>
      <c r="B61" s="6">
        <v>2237806.75</v>
      </c>
    </row>
    <row r="62" spans="1:2" ht="16.5" customHeight="1" x14ac:dyDescent="0.3">
      <c r="A62" s="32" t="s">
        <v>169</v>
      </c>
      <c r="B62" s="6">
        <v>2697614.5</v>
      </c>
    </row>
    <row r="63" spans="1:2" ht="16.5" customHeight="1" x14ac:dyDescent="0.3">
      <c r="A63" s="32" t="s">
        <v>170</v>
      </c>
      <c r="B63" s="6">
        <v>2367548.5</v>
      </c>
    </row>
    <row r="64" spans="1:2" ht="16.5" customHeight="1" x14ac:dyDescent="0.3">
      <c r="A64" s="32" t="s">
        <v>171</v>
      </c>
      <c r="B64" s="6">
        <v>2610172</v>
      </c>
    </row>
    <row r="65" spans="1:2" ht="16.5" customHeight="1" x14ac:dyDescent="0.3">
      <c r="A65" s="32" t="s">
        <v>172</v>
      </c>
      <c r="B65" s="6">
        <v>3057241.5</v>
      </c>
    </row>
    <row r="66" spans="1:2" ht="16.5" customHeight="1" x14ac:dyDescent="0.3">
      <c r="A66" s="32" t="s">
        <v>173</v>
      </c>
      <c r="B66" s="6">
        <v>4104993.25</v>
      </c>
    </row>
    <row r="67" spans="1:2" ht="16.5" customHeight="1" x14ac:dyDescent="0.3">
      <c r="A67" s="32" t="s">
        <v>174</v>
      </c>
      <c r="B67" s="6">
        <v>2711500</v>
      </c>
    </row>
    <row r="68" spans="1:2" ht="16.5" customHeight="1" x14ac:dyDescent="0.3">
      <c r="A68" s="32" t="s">
        <v>175</v>
      </c>
      <c r="B68" s="6">
        <v>2447091.5</v>
      </c>
    </row>
    <row r="69" spans="1:2" ht="16.5" customHeight="1" x14ac:dyDescent="0.3">
      <c r="A69" s="32" t="s">
        <v>176</v>
      </c>
      <c r="B69" s="6">
        <v>2554142.5</v>
      </c>
    </row>
    <row r="70" spans="1:2" ht="16.5" customHeight="1" x14ac:dyDescent="0.3">
      <c r="A70" s="32" t="s">
        <v>177</v>
      </c>
      <c r="B70" s="6">
        <v>2852110.25</v>
      </c>
    </row>
    <row r="71" spans="1:2" ht="16.5" customHeight="1" x14ac:dyDescent="0.3">
      <c r="A71" s="32" t="s">
        <v>178</v>
      </c>
      <c r="B71" s="6">
        <v>2325401</v>
      </c>
    </row>
    <row r="72" spans="1:2" ht="16.5" customHeight="1" x14ac:dyDescent="0.3">
      <c r="A72" s="32" t="s">
        <v>179</v>
      </c>
      <c r="B72" s="6">
        <v>2715058.5</v>
      </c>
    </row>
    <row r="73" spans="1:2" ht="16.5" customHeight="1" x14ac:dyDescent="0.3">
      <c r="A73" s="32" t="s">
        <v>180</v>
      </c>
      <c r="B73" s="6">
        <v>2412554.25</v>
      </c>
    </row>
    <row r="74" spans="1:2" ht="16.5" customHeight="1" x14ac:dyDescent="0.3">
      <c r="A74" s="32" t="s">
        <v>181</v>
      </c>
      <c r="B74" s="6">
        <v>3170920.25</v>
      </c>
    </row>
    <row r="75" spans="1:2" ht="16.5" customHeight="1" x14ac:dyDescent="0.3">
      <c r="A75" s="32" t="s">
        <v>182</v>
      </c>
      <c r="B75" s="6">
        <v>2443565.75</v>
      </c>
    </row>
    <row r="76" spans="1:2" ht="16.5" customHeight="1" x14ac:dyDescent="0.3">
      <c r="A76" s="32" t="s">
        <v>183</v>
      </c>
      <c r="B76" s="6">
        <v>2615040.75</v>
      </c>
    </row>
    <row r="77" spans="1:2" ht="16.5" customHeight="1" x14ac:dyDescent="0.3">
      <c r="A77" s="32" t="s">
        <v>184</v>
      </c>
      <c r="B77" s="6">
        <v>2065123</v>
      </c>
    </row>
    <row r="78" spans="1:2" ht="16.5" customHeight="1" x14ac:dyDescent="0.3">
      <c r="A78" s="32" t="s">
        <v>185</v>
      </c>
      <c r="B78" s="6">
        <v>2741663</v>
      </c>
    </row>
    <row r="79" spans="1:2" ht="16.5" customHeight="1" x14ac:dyDescent="0.3">
      <c r="A79" s="32" t="s">
        <v>186</v>
      </c>
      <c r="B79" s="6">
        <v>2741141.25</v>
      </c>
    </row>
    <row r="80" spans="1:2" ht="16.5" customHeight="1" x14ac:dyDescent="0.3">
      <c r="A80" s="32" t="s">
        <v>187</v>
      </c>
      <c r="B80" s="6">
        <v>3032305</v>
      </c>
    </row>
    <row r="81" spans="1:2" ht="16.5" customHeight="1" x14ac:dyDescent="0.3">
      <c r="A81" s="32" t="s">
        <v>188</v>
      </c>
      <c r="B81" s="6">
        <v>3647875.75</v>
      </c>
    </row>
    <row r="82" spans="1:2" ht="16.5" customHeight="1" x14ac:dyDescent="0.3">
      <c r="A82" s="32" t="s">
        <v>189</v>
      </c>
      <c r="B82" s="6">
        <v>2316581.5</v>
      </c>
    </row>
    <row r="83" spans="1:2" ht="16.5" customHeight="1" x14ac:dyDescent="0.3">
      <c r="A83" s="32" t="s">
        <v>190</v>
      </c>
      <c r="B83" s="6">
        <v>3212057.25</v>
      </c>
    </row>
    <row r="84" spans="1:2" ht="16.5" customHeight="1" x14ac:dyDescent="0.3">
      <c r="A84" s="32" t="s">
        <v>191</v>
      </c>
      <c r="B84" s="6">
        <v>4029199</v>
      </c>
    </row>
    <row r="85" spans="1:2" ht="16.5" customHeight="1" x14ac:dyDescent="0.3">
      <c r="A85" s="32" t="s">
        <v>192</v>
      </c>
      <c r="B85" s="6">
        <v>2871485.25</v>
      </c>
    </row>
    <row r="86" spans="1:2" ht="16.5" customHeight="1" x14ac:dyDescent="0.3">
      <c r="A86" s="32" t="s">
        <v>193</v>
      </c>
      <c r="B86" s="6">
        <v>4092835</v>
      </c>
    </row>
    <row r="87" spans="1:2" ht="16.5" customHeight="1" x14ac:dyDescent="0.3">
      <c r="A87" s="32" t="s">
        <v>194</v>
      </c>
      <c r="B87" s="6">
        <v>2432714.5</v>
      </c>
    </row>
    <row r="88" spans="1:2" ht="16.5" customHeight="1" x14ac:dyDescent="0.3">
      <c r="A88" s="32" t="s">
        <v>195</v>
      </c>
      <c r="B88" s="6">
        <v>3558854</v>
      </c>
    </row>
    <row r="89" spans="1:2" ht="16.5" customHeight="1" x14ac:dyDescent="0.3">
      <c r="A89" s="32" t="s">
        <v>196</v>
      </c>
      <c r="B89" s="6">
        <v>2316947.5</v>
      </c>
    </row>
    <row r="90" spans="1:2" ht="16.5" customHeight="1" x14ac:dyDescent="0.3">
      <c r="A90" s="32" t="s">
        <v>197</v>
      </c>
      <c r="B90" s="6">
        <v>2267964.75</v>
      </c>
    </row>
    <row r="91" spans="1:2" ht="16.5" customHeight="1" x14ac:dyDescent="0.3">
      <c r="A91" s="32" t="s">
        <v>198</v>
      </c>
      <c r="B91" s="6">
        <v>3788076.5</v>
      </c>
    </row>
    <row r="92" spans="1:2" ht="16.5" customHeight="1" x14ac:dyDescent="0.3">
      <c r="A92" s="32" t="s">
        <v>199</v>
      </c>
      <c r="B92" s="6">
        <v>2426877.75</v>
      </c>
    </row>
    <row r="93" spans="1:2" ht="16.5" customHeight="1" x14ac:dyDescent="0.3">
      <c r="A93" s="32" t="s">
        <v>200</v>
      </c>
      <c r="B93" s="6">
        <v>3341097.5</v>
      </c>
    </row>
    <row r="94" spans="1:2" ht="16.5" customHeight="1" x14ac:dyDescent="0.3">
      <c r="A94" s="32" t="s">
        <v>201</v>
      </c>
      <c r="B94" s="6">
        <v>1909704.875</v>
      </c>
    </row>
    <row r="95" spans="1:2" ht="16.5" customHeight="1" x14ac:dyDescent="0.3">
      <c r="A95" s="32" t="s">
        <v>202</v>
      </c>
      <c r="B95" s="6">
        <v>2282134.5</v>
      </c>
    </row>
    <row r="96" spans="1:2" ht="16.5" customHeight="1" x14ac:dyDescent="0.3">
      <c r="A96" s="32" t="s">
        <v>203</v>
      </c>
      <c r="B96" s="6">
        <v>2367805.5</v>
      </c>
    </row>
    <row r="97" spans="1:2" ht="16.5" customHeight="1" x14ac:dyDescent="0.3">
      <c r="A97" s="32" t="s">
        <v>204</v>
      </c>
      <c r="B97" s="6">
        <v>1041426.3125</v>
      </c>
    </row>
    <row r="98" spans="1:2" ht="16.5" customHeight="1" x14ac:dyDescent="0.3">
      <c r="A98" s="32" t="s">
        <v>205</v>
      </c>
      <c r="B98" s="6">
        <v>3139992.75</v>
      </c>
    </row>
    <row r="99" spans="1:2" ht="16.5" customHeight="1" x14ac:dyDescent="0.3">
      <c r="A99" s="32" t="s">
        <v>206</v>
      </c>
      <c r="B99" s="6">
        <v>2897188.5</v>
      </c>
    </row>
    <row r="100" spans="1:2" ht="16.5" customHeight="1" x14ac:dyDescent="0.3">
      <c r="A100" s="32" t="s">
        <v>207</v>
      </c>
      <c r="B100" s="6">
        <v>1911766.625</v>
      </c>
    </row>
    <row r="101" spans="1:2" ht="16.5" customHeight="1" x14ac:dyDescent="0.3">
      <c r="A101" s="32" t="s">
        <v>208</v>
      </c>
      <c r="B101" s="6">
        <v>3051437.75</v>
      </c>
    </row>
    <row r="102" spans="1:2" ht="16.5" customHeight="1" x14ac:dyDescent="0.3">
      <c r="A102" s="32" t="s">
        <v>209</v>
      </c>
      <c r="B102" s="6">
        <v>2177898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2"/>
  <sheetViews>
    <sheetView zoomScale="60" zoomScaleNormal="60" workbookViewId="0"/>
  </sheetViews>
  <sheetFormatPr defaultColWidth="9.1796875" defaultRowHeight="16.5" customHeight="1" x14ac:dyDescent="0.3"/>
  <cols>
    <col min="1" max="1" width="20.7265625" style="1" customWidth="1"/>
    <col min="2" max="2" width="15.1796875" style="1" customWidth="1"/>
    <col min="3" max="3" width="16.81640625" style="1" bestFit="1" customWidth="1"/>
    <col min="4" max="4" width="21.7265625" style="1" bestFit="1" customWidth="1"/>
    <col min="5" max="26" width="9.1796875" style="1"/>
    <col min="27" max="29" width="11.54296875" style="1" customWidth="1"/>
    <col min="30" max="16384" width="9.1796875" style="1"/>
  </cols>
  <sheetData>
    <row r="1" spans="1:2" s="2" customFormat="1" ht="36.75" customHeight="1" x14ac:dyDescent="0.35">
      <c r="A1" s="3" t="s">
        <v>35</v>
      </c>
      <c r="B1" s="15" t="s">
        <v>83</v>
      </c>
    </row>
    <row r="2" spans="1:2" s="2" customFormat="1" ht="36.75" customHeight="1" x14ac:dyDescent="0.35">
      <c r="A2" s="9" t="s">
        <v>0</v>
      </c>
    </row>
    <row r="4" spans="1:2" ht="16.5" customHeight="1" x14ac:dyDescent="0.3">
      <c r="A4" s="25" t="s">
        <v>210</v>
      </c>
      <c r="B4" s="25" t="s">
        <v>15</v>
      </c>
    </row>
    <row r="5" spans="1:2" ht="16.5" customHeight="1" x14ac:dyDescent="0.3">
      <c r="A5" s="30" t="s">
        <v>112</v>
      </c>
      <c r="B5" s="6">
        <v>575782.75</v>
      </c>
    </row>
    <row r="6" spans="1:2" ht="16.5" customHeight="1" x14ac:dyDescent="0.3">
      <c r="A6" s="31" t="s">
        <v>113</v>
      </c>
      <c r="B6" s="6">
        <v>623055.8125</v>
      </c>
    </row>
    <row r="7" spans="1:2" ht="16.5" customHeight="1" x14ac:dyDescent="0.3">
      <c r="A7" s="30" t="s">
        <v>114</v>
      </c>
      <c r="B7" s="6">
        <v>381937.3125</v>
      </c>
    </row>
    <row r="8" spans="1:2" ht="16.5" customHeight="1" x14ac:dyDescent="0.3">
      <c r="A8" s="30" t="s">
        <v>115</v>
      </c>
      <c r="B8" s="6">
        <v>250552.1875</v>
      </c>
    </row>
    <row r="9" spans="1:2" ht="16.5" customHeight="1" x14ac:dyDescent="0.3">
      <c r="A9" s="31" t="s">
        <v>116</v>
      </c>
      <c r="B9" s="6">
        <v>684837.6875</v>
      </c>
    </row>
    <row r="10" spans="1:2" ht="16.5" customHeight="1" x14ac:dyDescent="0.3">
      <c r="A10" s="30" t="s">
        <v>117</v>
      </c>
      <c r="B10" s="6">
        <v>1356499</v>
      </c>
    </row>
    <row r="11" spans="1:2" ht="16.5" customHeight="1" x14ac:dyDescent="0.3">
      <c r="A11" s="30" t="s">
        <v>118</v>
      </c>
      <c r="B11" s="6">
        <v>409360.09375</v>
      </c>
    </row>
    <row r="12" spans="1:2" ht="16.5" customHeight="1" x14ac:dyDescent="0.3">
      <c r="A12" s="31" t="s">
        <v>119</v>
      </c>
      <c r="B12" s="6">
        <v>443137.5</v>
      </c>
    </row>
    <row r="13" spans="1:2" ht="16.5" customHeight="1" x14ac:dyDescent="0.3">
      <c r="A13" s="30" t="s">
        <v>120</v>
      </c>
      <c r="B13" s="6">
        <v>392159.40625</v>
      </c>
    </row>
    <row r="14" spans="1:2" ht="16.5" customHeight="1" x14ac:dyDescent="0.3">
      <c r="A14" s="30" t="s">
        <v>121</v>
      </c>
      <c r="B14" s="6">
        <v>553048.25</v>
      </c>
    </row>
    <row r="15" spans="1:2" ht="16.5" customHeight="1" x14ac:dyDescent="0.3">
      <c r="A15" s="31" t="s">
        <v>122</v>
      </c>
      <c r="B15" s="6">
        <v>353434.84375</v>
      </c>
    </row>
    <row r="16" spans="1:2" ht="16.5" customHeight="1" x14ac:dyDescent="0.3">
      <c r="A16" s="30" t="s">
        <v>123</v>
      </c>
      <c r="B16" s="6">
        <v>465638.3125</v>
      </c>
    </row>
    <row r="17" spans="1:2" ht="16.5" customHeight="1" x14ac:dyDescent="0.3">
      <c r="A17" s="30" t="s">
        <v>124</v>
      </c>
      <c r="B17" s="6">
        <v>841197.125</v>
      </c>
    </row>
    <row r="18" spans="1:2" ht="16.5" customHeight="1" x14ac:dyDescent="0.3">
      <c r="A18" s="31" t="s">
        <v>125</v>
      </c>
      <c r="B18" s="6">
        <v>261208.421875</v>
      </c>
    </row>
    <row r="19" spans="1:2" ht="16.5" customHeight="1" x14ac:dyDescent="0.3">
      <c r="A19" s="32" t="s">
        <v>126</v>
      </c>
      <c r="B19" s="6">
        <v>275632.15625</v>
      </c>
    </row>
    <row r="20" spans="1:2" ht="16.5" customHeight="1" x14ac:dyDescent="0.3">
      <c r="A20" s="32" t="s">
        <v>127</v>
      </c>
      <c r="B20" s="6">
        <v>453614.34375</v>
      </c>
    </row>
    <row r="21" spans="1:2" ht="16.5" customHeight="1" x14ac:dyDescent="0.3">
      <c r="A21" s="32" t="s">
        <v>128</v>
      </c>
      <c r="B21" s="6">
        <v>532787.8125</v>
      </c>
    </row>
    <row r="22" spans="1:2" ht="16.5" customHeight="1" x14ac:dyDescent="0.3">
      <c r="A22" s="32" t="s">
        <v>129</v>
      </c>
      <c r="B22" s="6">
        <v>699714.1875</v>
      </c>
    </row>
    <row r="23" spans="1:2" ht="16.5" customHeight="1" x14ac:dyDescent="0.3">
      <c r="A23" s="32" t="s">
        <v>130</v>
      </c>
      <c r="B23" s="6">
        <v>896184.9375</v>
      </c>
    </row>
    <row r="24" spans="1:2" ht="16.5" customHeight="1" x14ac:dyDescent="0.3">
      <c r="A24" s="32" t="s">
        <v>131</v>
      </c>
      <c r="B24" s="6">
        <v>733378.25</v>
      </c>
    </row>
    <row r="25" spans="1:2" ht="16.5" customHeight="1" x14ac:dyDescent="0.3">
      <c r="A25" s="32" t="s">
        <v>132</v>
      </c>
      <c r="B25" s="6">
        <v>465451.34375</v>
      </c>
    </row>
    <row r="26" spans="1:2" ht="16.5" customHeight="1" x14ac:dyDescent="0.3">
      <c r="A26" s="32" t="s">
        <v>133</v>
      </c>
      <c r="B26" s="6">
        <v>557151.25</v>
      </c>
    </row>
    <row r="27" spans="1:2" ht="16.5" customHeight="1" x14ac:dyDescent="0.3">
      <c r="A27" s="32" t="s">
        <v>134</v>
      </c>
      <c r="B27" s="6">
        <v>2067457.875</v>
      </c>
    </row>
    <row r="28" spans="1:2" ht="16.5" customHeight="1" x14ac:dyDescent="0.3">
      <c r="A28" s="32" t="s">
        <v>135</v>
      </c>
      <c r="B28" s="6">
        <v>1152610.625</v>
      </c>
    </row>
    <row r="29" spans="1:2" ht="16.5" customHeight="1" x14ac:dyDescent="0.3">
      <c r="A29" s="32" t="s">
        <v>136</v>
      </c>
      <c r="B29" s="6">
        <v>559705.5625</v>
      </c>
    </row>
    <row r="30" spans="1:2" ht="16.5" customHeight="1" x14ac:dyDescent="0.3">
      <c r="A30" s="32" t="s">
        <v>137</v>
      </c>
      <c r="B30" s="6">
        <v>346395.28125</v>
      </c>
    </row>
    <row r="31" spans="1:2" ht="16.5" customHeight="1" x14ac:dyDescent="0.3">
      <c r="A31" s="32" t="s">
        <v>138</v>
      </c>
      <c r="B31" s="6">
        <v>526203.3125</v>
      </c>
    </row>
    <row r="32" spans="1:2" ht="16.5" customHeight="1" x14ac:dyDescent="0.3">
      <c r="A32" s="32" t="s">
        <v>139</v>
      </c>
      <c r="B32" s="6">
        <v>522920.5625</v>
      </c>
    </row>
    <row r="33" spans="1:2" ht="16.5" customHeight="1" x14ac:dyDescent="0.3">
      <c r="A33" s="32" t="s">
        <v>140</v>
      </c>
      <c r="B33" s="6">
        <v>399672.5</v>
      </c>
    </row>
    <row r="34" spans="1:2" ht="16.5" customHeight="1" x14ac:dyDescent="0.3">
      <c r="A34" s="32" t="s">
        <v>141</v>
      </c>
      <c r="B34" s="6">
        <v>543683.4375</v>
      </c>
    </row>
    <row r="35" spans="1:2" ht="16.5" customHeight="1" x14ac:dyDescent="0.3">
      <c r="A35" s="32" t="s">
        <v>142</v>
      </c>
      <c r="B35" s="6">
        <v>498217.34375</v>
      </c>
    </row>
    <row r="36" spans="1:2" ht="16.5" customHeight="1" x14ac:dyDescent="0.3">
      <c r="A36" s="32" t="s">
        <v>143</v>
      </c>
      <c r="B36" s="6">
        <v>396161.84375</v>
      </c>
    </row>
    <row r="37" spans="1:2" ht="16.5" customHeight="1" x14ac:dyDescent="0.3">
      <c r="A37" s="32" t="s">
        <v>144</v>
      </c>
      <c r="B37" s="6">
        <v>348068.65625</v>
      </c>
    </row>
    <row r="38" spans="1:2" ht="16.5" customHeight="1" x14ac:dyDescent="0.3">
      <c r="A38" s="32" t="s">
        <v>145</v>
      </c>
      <c r="B38" s="6">
        <v>343848.3125</v>
      </c>
    </row>
    <row r="39" spans="1:2" ht="16.5" customHeight="1" x14ac:dyDescent="0.3">
      <c r="A39" s="32" t="s">
        <v>146</v>
      </c>
      <c r="B39" s="6">
        <v>237216.9375</v>
      </c>
    </row>
    <row r="40" spans="1:2" ht="16.5" customHeight="1" x14ac:dyDescent="0.3">
      <c r="A40" s="32" t="s">
        <v>147</v>
      </c>
      <c r="B40" s="6">
        <v>298187.3125</v>
      </c>
    </row>
    <row r="41" spans="1:2" ht="16.5" customHeight="1" x14ac:dyDescent="0.3">
      <c r="A41" s="32" t="s">
        <v>148</v>
      </c>
      <c r="B41" s="6">
        <v>281136.15625</v>
      </c>
    </row>
    <row r="42" spans="1:2" ht="16.5" customHeight="1" x14ac:dyDescent="0.3">
      <c r="A42" s="32" t="s">
        <v>149</v>
      </c>
      <c r="B42" s="6">
        <v>322056.4375</v>
      </c>
    </row>
    <row r="43" spans="1:2" ht="16.5" customHeight="1" x14ac:dyDescent="0.3">
      <c r="A43" s="32" t="s">
        <v>150</v>
      </c>
      <c r="B43" s="6">
        <v>338948.0625</v>
      </c>
    </row>
    <row r="44" spans="1:2" ht="16.5" customHeight="1" x14ac:dyDescent="0.3">
      <c r="A44" s="32" t="s">
        <v>151</v>
      </c>
      <c r="B44" s="6">
        <v>274139.65625</v>
      </c>
    </row>
    <row r="45" spans="1:2" ht="16.5" customHeight="1" x14ac:dyDescent="0.3">
      <c r="A45" s="32" t="s">
        <v>152</v>
      </c>
      <c r="B45" s="6">
        <v>467900.34375</v>
      </c>
    </row>
    <row r="46" spans="1:2" ht="16.5" customHeight="1" x14ac:dyDescent="0.3">
      <c r="A46" s="32" t="s">
        <v>153</v>
      </c>
      <c r="B46" s="6">
        <v>183793.0625</v>
      </c>
    </row>
    <row r="47" spans="1:2" ht="16.5" customHeight="1" x14ac:dyDescent="0.3">
      <c r="A47" s="32" t="s">
        <v>154</v>
      </c>
      <c r="B47" s="6">
        <v>257140.96875</v>
      </c>
    </row>
    <row r="48" spans="1:2" ht="16.5" customHeight="1" x14ac:dyDescent="0.3">
      <c r="A48" s="32" t="s">
        <v>155</v>
      </c>
      <c r="B48" s="6">
        <v>240932.984375</v>
      </c>
    </row>
    <row r="49" spans="1:2" ht="16.5" customHeight="1" x14ac:dyDescent="0.3">
      <c r="A49" s="32" t="s">
        <v>156</v>
      </c>
      <c r="B49" s="6">
        <v>279976.78125</v>
      </c>
    </row>
    <row r="50" spans="1:2" ht="16.5" customHeight="1" x14ac:dyDescent="0.3">
      <c r="A50" s="32" t="s">
        <v>157</v>
      </c>
      <c r="B50" s="6">
        <v>234674.90625</v>
      </c>
    </row>
    <row r="51" spans="1:2" ht="16.5" customHeight="1" x14ac:dyDescent="0.3">
      <c r="A51" s="32" t="s">
        <v>158</v>
      </c>
      <c r="B51" s="6">
        <v>277379.3125</v>
      </c>
    </row>
    <row r="52" spans="1:2" ht="16.5" customHeight="1" x14ac:dyDescent="0.3">
      <c r="A52" s="32" t="s">
        <v>159</v>
      </c>
      <c r="B52" s="6">
        <v>311503.4375</v>
      </c>
    </row>
    <row r="53" spans="1:2" ht="16.5" customHeight="1" x14ac:dyDescent="0.3">
      <c r="A53" s="32" t="s">
        <v>160</v>
      </c>
      <c r="B53" s="6">
        <v>429962.3125</v>
      </c>
    </row>
    <row r="54" spans="1:2" ht="16.5" customHeight="1" x14ac:dyDescent="0.3">
      <c r="A54" s="32" t="s">
        <v>161</v>
      </c>
      <c r="B54" s="6">
        <v>297217.03125</v>
      </c>
    </row>
    <row r="55" spans="1:2" ht="16.5" customHeight="1" x14ac:dyDescent="0.3">
      <c r="A55" s="32" t="s">
        <v>162</v>
      </c>
      <c r="B55" s="6">
        <v>314869</v>
      </c>
    </row>
    <row r="56" spans="1:2" ht="16.5" customHeight="1" x14ac:dyDescent="0.3">
      <c r="A56" s="32" t="s">
        <v>163</v>
      </c>
      <c r="B56" s="6">
        <v>395360.78125</v>
      </c>
    </row>
    <row r="57" spans="1:2" ht="16.5" customHeight="1" x14ac:dyDescent="0.3">
      <c r="A57" s="32" t="s">
        <v>164</v>
      </c>
      <c r="B57" s="6">
        <v>304551.78125</v>
      </c>
    </row>
    <row r="58" spans="1:2" ht="16.5" customHeight="1" x14ac:dyDescent="0.3">
      <c r="A58" s="32" t="s">
        <v>165</v>
      </c>
      <c r="B58" s="6">
        <v>252108</v>
      </c>
    </row>
    <row r="59" spans="1:2" ht="16.5" customHeight="1" x14ac:dyDescent="0.3">
      <c r="A59" s="32" t="s">
        <v>166</v>
      </c>
      <c r="B59" s="6">
        <v>230984.109375</v>
      </c>
    </row>
    <row r="60" spans="1:2" ht="16.5" customHeight="1" x14ac:dyDescent="0.3">
      <c r="A60" s="32" t="s">
        <v>167</v>
      </c>
      <c r="B60" s="6">
        <v>206208.546875</v>
      </c>
    </row>
    <row r="61" spans="1:2" ht="16.5" customHeight="1" x14ac:dyDescent="0.3">
      <c r="A61" s="32" t="s">
        <v>168</v>
      </c>
      <c r="B61" s="6">
        <v>344582.46875</v>
      </c>
    </row>
    <row r="62" spans="1:2" ht="16.5" customHeight="1" x14ac:dyDescent="0.3">
      <c r="A62" s="32" t="s">
        <v>169</v>
      </c>
      <c r="B62" s="6">
        <v>301768.3125</v>
      </c>
    </row>
    <row r="63" spans="1:2" ht="16.5" customHeight="1" x14ac:dyDescent="0.3">
      <c r="A63" s="32" t="s">
        <v>170</v>
      </c>
      <c r="B63" s="6">
        <v>246071.34375</v>
      </c>
    </row>
    <row r="64" spans="1:2" ht="16.5" customHeight="1" x14ac:dyDescent="0.3">
      <c r="A64" s="32" t="s">
        <v>171</v>
      </c>
      <c r="B64" s="6">
        <v>219072.90625</v>
      </c>
    </row>
    <row r="65" spans="1:2" ht="16.5" customHeight="1" x14ac:dyDescent="0.3">
      <c r="A65" s="32" t="s">
        <v>172</v>
      </c>
      <c r="B65" s="6">
        <v>246433.796875</v>
      </c>
    </row>
    <row r="66" spans="1:2" ht="16.5" customHeight="1" x14ac:dyDescent="0.3">
      <c r="A66" s="32" t="s">
        <v>173</v>
      </c>
      <c r="B66" s="6">
        <v>327481.5</v>
      </c>
    </row>
    <row r="67" spans="1:2" ht="16.5" customHeight="1" x14ac:dyDescent="0.3">
      <c r="A67" s="32" t="s">
        <v>174</v>
      </c>
      <c r="B67" s="6">
        <v>258918.46875</v>
      </c>
    </row>
    <row r="68" spans="1:2" ht="16.5" customHeight="1" x14ac:dyDescent="0.3">
      <c r="A68" s="32" t="s">
        <v>175</v>
      </c>
      <c r="B68" s="6">
        <v>277748.46875</v>
      </c>
    </row>
    <row r="69" spans="1:2" ht="16.5" customHeight="1" x14ac:dyDescent="0.3">
      <c r="A69" s="32" t="s">
        <v>176</v>
      </c>
      <c r="B69" s="6">
        <v>255581.09375</v>
      </c>
    </row>
    <row r="70" spans="1:2" ht="16.5" customHeight="1" x14ac:dyDescent="0.3">
      <c r="A70" s="32" t="s">
        <v>177</v>
      </c>
      <c r="B70" s="6">
        <v>428464.0625</v>
      </c>
    </row>
    <row r="71" spans="1:2" ht="16.5" customHeight="1" x14ac:dyDescent="0.3">
      <c r="A71" s="32" t="s">
        <v>178</v>
      </c>
      <c r="B71" s="6">
        <v>252295.671875</v>
      </c>
    </row>
    <row r="72" spans="1:2" ht="16.5" customHeight="1" x14ac:dyDescent="0.3">
      <c r="A72" s="32" t="s">
        <v>179</v>
      </c>
      <c r="B72" s="6">
        <v>335759.8125</v>
      </c>
    </row>
    <row r="73" spans="1:2" ht="16.5" customHeight="1" x14ac:dyDescent="0.3">
      <c r="A73" s="32" t="s">
        <v>180</v>
      </c>
      <c r="B73" s="6">
        <v>325499.6875</v>
      </c>
    </row>
    <row r="74" spans="1:2" ht="16.5" customHeight="1" x14ac:dyDescent="0.3">
      <c r="A74" s="32" t="s">
        <v>181</v>
      </c>
      <c r="B74" s="6">
        <v>277446.96875</v>
      </c>
    </row>
    <row r="75" spans="1:2" ht="16.5" customHeight="1" x14ac:dyDescent="0.3">
      <c r="A75" s="32" t="s">
        <v>182</v>
      </c>
      <c r="B75" s="6">
        <v>286919.84375</v>
      </c>
    </row>
    <row r="76" spans="1:2" ht="16.5" customHeight="1" x14ac:dyDescent="0.3">
      <c r="A76" s="32" t="s">
        <v>183</v>
      </c>
      <c r="B76" s="6">
        <v>334578.375</v>
      </c>
    </row>
    <row r="77" spans="1:2" ht="16.5" customHeight="1" x14ac:dyDescent="0.3">
      <c r="A77" s="32" t="s">
        <v>184</v>
      </c>
      <c r="B77" s="6">
        <v>172357.96875</v>
      </c>
    </row>
    <row r="78" spans="1:2" ht="16.5" customHeight="1" x14ac:dyDescent="0.3">
      <c r="A78" s="32" t="s">
        <v>185</v>
      </c>
      <c r="B78" s="6">
        <v>326037</v>
      </c>
    </row>
    <row r="79" spans="1:2" ht="16.5" customHeight="1" x14ac:dyDescent="0.3">
      <c r="A79" s="32" t="s">
        <v>186</v>
      </c>
      <c r="B79" s="6">
        <v>231245.03125</v>
      </c>
    </row>
    <row r="80" spans="1:2" ht="16.5" customHeight="1" x14ac:dyDescent="0.3">
      <c r="A80" s="32" t="s">
        <v>187</v>
      </c>
      <c r="B80" s="6">
        <v>350016</v>
      </c>
    </row>
    <row r="81" spans="1:2" ht="16.5" customHeight="1" x14ac:dyDescent="0.3">
      <c r="A81" s="32" t="s">
        <v>188</v>
      </c>
      <c r="B81" s="6">
        <v>382717.46875</v>
      </c>
    </row>
    <row r="82" spans="1:2" ht="16.5" customHeight="1" x14ac:dyDescent="0.3">
      <c r="A82" s="32" t="s">
        <v>189</v>
      </c>
      <c r="B82" s="6">
        <v>239283.609375</v>
      </c>
    </row>
    <row r="83" spans="1:2" ht="16.5" customHeight="1" x14ac:dyDescent="0.3">
      <c r="A83" s="32" t="s">
        <v>190</v>
      </c>
      <c r="B83" s="6">
        <v>408701.8125</v>
      </c>
    </row>
    <row r="84" spans="1:2" ht="16.5" customHeight="1" x14ac:dyDescent="0.3">
      <c r="A84" s="32" t="s">
        <v>191</v>
      </c>
      <c r="B84" s="6">
        <v>245482.015625</v>
      </c>
    </row>
    <row r="85" spans="1:2" ht="16.5" customHeight="1" x14ac:dyDescent="0.3">
      <c r="A85" s="32" t="s">
        <v>192</v>
      </c>
      <c r="B85" s="6">
        <v>412749.53125</v>
      </c>
    </row>
    <row r="86" spans="1:2" ht="16.5" customHeight="1" x14ac:dyDescent="0.3">
      <c r="A86" s="32" t="s">
        <v>193</v>
      </c>
      <c r="B86" s="6">
        <v>488365.59375</v>
      </c>
    </row>
    <row r="87" spans="1:2" ht="16.5" customHeight="1" x14ac:dyDescent="0.3">
      <c r="A87" s="32" t="s">
        <v>194</v>
      </c>
      <c r="B87" s="6">
        <v>235126.453125</v>
      </c>
    </row>
    <row r="88" spans="1:2" ht="16.5" customHeight="1" x14ac:dyDescent="0.3">
      <c r="A88" s="32" t="s">
        <v>195</v>
      </c>
      <c r="B88" s="6">
        <v>216385.28125</v>
      </c>
    </row>
    <row r="89" spans="1:2" ht="16.5" customHeight="1" x14ac:dyDescent="0.3">
      <c r="A89" s="32" t="s">
        <v>196</v>
      </c>
      <c r="B89" s="6">
        <v>234311.1875</v>
      </c>
    </row>
    <row r="90" spans="1:2" ht="16.5" customHeight="1" x14ac:dyDescent="0.3">
      <c r="A90" s="32" t="s">
        <v>197</v>
      </c>
      <c r="B90" s="6">
        <v>206756.5</v>
      </c>
    </row>
    <row r="91" spans="1:2" ht="16.5" customHeight="1" x14ac:dyDescent="0.3">
      <c r="A91" s="32" t="s">
        <v>198</v>
      </c>
      <c r="B91" s="6">
        <v>276289.34375</v>
      </c>
    </row>
    <row r="92" spans="1:2" ht="16.5" customHeight="1" x14ac:dyDescent="0.3">
      <c r="A92" s="32" t="s">
        <v>199</v>
      </c>
      <c r="B92" s="6">
        <v>216663.6875</v>
      </c>
    </row>
    <row r="93" spans="1:2" ht="16.5" customHeight="1" x14ac:dyDescent="0.3">
      <c r="A93" s="32" t="s">
        <v>200</v>
      </c>
      <c r="B93" s="6">
        <v>311126.53125</v>
      </c>
    </row>
    <row r="94" spans="1:2" ht="16.5" customHeight="1" x14ac:dyDescent="0.3">
      <c r="A94" s="32" t="s">
        <v>201</v>
      </c>
      <c r="B94" s="6">
        <v>222290.25</v>
      </c>
    </row>
    <row r="95" spans="1:2" ht="16.5" customHeight="1" x14ac:dyDescent="0.3">
      <c r="A95" s="32" t="s">
        <v>202</v>
      </c>
      <c r="B95" s="6">
        <v>239422.25</v>
      </c>
    </row>
    <row r="96" spans="1:2" ht="16.5" customHeight="1" x14ac:dyDescent="0.3">
      <c r="A96" s="32" t="s">
        <v>203</v>
      </c>
      <c r="B96" s="6">
        <v>258213.515625</v>
      </c>
    </row>
    <row r="97" spans="1:2" ht="16.5" customHeight="1" x14ac:dyDescent="0.3">
      <c r="A97" s="32" t="s">
        <v>204</v>
      </c>
      <c r="B97" s="6">
        <v>205922.71875</v>
      </c>
    </row>
    <row r="98" spans="1:2" ht="16.5" customHeight="1" x14ac:dyDescent="0.3">
      <c r="A98" s="32" t="s">
        <v>205</v>
      </c>
      <c r="B98" s="6">
        <v>399108.9375</v>
      </c>
    </row>
    <row r="99" spans="1:2" ht="16.5" customHeight="1" x14ac:dyDescent="0.3">
      <c r="A99" s="32" t="s">
        <v>206</v>
      </c>
      <c r="B99" s="6">
        <v>237764.984375</v>
      </c>
    </row>
    <row r="100" spans="1:2" ht="16.5" customHeight="1" x14ac:dyDescent="0.3">
      <c r="A100" s="32" t="s">
        <v>207</v>
      </c>
      <c r="B100" s="6">
        <v>233872.3125</v>
      </c>
    </row>
    <row r="101" spans="1:2" ht="16.5" customHeight="1" x14ac:dyDescent="0.3">
      <c r="A101" s="32" t="s">
        <v>208</v>
      </c>
      <c r="B101" s="6">
        <v>355176.8125</v>
      </c>
    </row>
    <row r="102" spans="1:2" ht="16.5" customHeight="1" x14ac:dyDescent="0.3">
      <c r="A102" s="32" t="s">
        <v>209</v>
      </c>
      <c r="B102" s="6">
        <v>210792.703125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"/>
  <sheetViews>
    <sheetView zoomScale="60" zoomScaleNormal="60" workbookViewId="0">
      <selection activeCell="A2" sqref="A2"/>
    </sheetView>
  </sheetViews>
  <sheetFormatPr defaultColWidth="9.1796875" defaultRowHeight="16.5" customHeight="1" x14ac:dyDescent="0.3"/>
  <cols>
    <col min="1" max="1" width="20.7265625" style="1" customWidth="1"/>
    <col min="2" max="2" width="20.90625" style="1" customWidth="1"/>
    <col min="3" max="3" width="16.81640625" style="1" bestFit="1" customWidth="1"/>
    <col min="4" max="4" width="20.54296875" style="1" bestFit="1" customWidth="1"/>
    <col min="5" max="5" width="21.7265625" style="1" bestFit="1" customWidth="1"/>
    <col min="6" max="27" width="9.1796875" style="1"/>
    <col min="28" max="30" width="11.54296875" style="1" customWidth="1"/>
    <col min="31" max="16384" width="9.1796875" style="1"/>
  </cols>
  <sheetData>
    <row r="1" spans="1:4" s="2" customFormat="1" ht="36.75" customHeight="1" x14ac:dyDescent="0.35">
      <c r="A1" s="3" t="s">
        <v>23</v>
      </c>
      <c r="B1" s="15" t="s">
        <v>78</v>
      </c>
    </row>
    <row r="2" spans="1:4" s="2" customFormat="1" ht="36.75" customHeight="1" x14ac:dyDescent="0.35">
      <c r="A2" s="9" t="s">
        <v>0</v>
      </c>
    </row>
    <row r="4" spans="1:4" ht="16.5" customHeight="1" x14ac:dyDescent="0.3">
      <c r="A4" s="33" t="s">
        <v>211</v>
      </c>
      <c r="B4" s="33" t="s">
        <v>212</v>
      </c>
      <c r="C4" s="25" t="s">
        <v>24</v>
      </c>
    </row>
    <row r="5" spans="1:4" ht="16.5" customHeight="1" x14ac:dyDescent="0.3">
      <c r="A5" s="6">
        <v>142.01866156200401</v>
      </c>
      <c r="B5" s="6">
        <v>-390.47938254944683</v>
      </c>
    </row>
    <row r="6" spans="1:4" ht="16.5" customHeight="1" x14ac:dyDescent="0.3">
      <c r="A6" s="6">
        <v>194.35866078163286</v>
      </c>
      <c r="B6" s="6">
        <v>384.25827224770643</v>
      </c>
      <c r="C6" s="1">
        <v>50.580215136225469</v>
      </c>
    </row>
    <row r="7" spans="1:4" ht="16.5" customHeight="1" x14ac:dyDescent="0.3">
      <c r="A7" s="6">
        <v>199.48520089210137</v>
      </c>
      <c r="B7" s="6">
        <v>765.50895302109609</v>
      </c>
      <c r="C7" s="1">
        <v>26.05915974004342</v>
      </c>
    </row>
    <row r="8" spans="1:4" ht="16.5" customHeight="1" x14ac:dyDescent="0.3">
      <c r="A8" s="6">
        <v>239.24847584437799</v>
      </c>
      <c r="B8" s="6">
        <v>1118.7068703698394</v>
      </c>
      <c r="C8" s="1">
        <v>21.386163094295068</v>
      </c>
    </row>
    <row r="9" spans="1:4" ht="16.5" customHeight="1" x14ac:dyDescent="0.3">
      <c r="A9" s="6">
        <v>273.84128823052504</v>
      </c>
      <c r="B9" s="6">
        <v>1491.5271377580275</v>
      </c>
      <c r="C9" s="1">
        <v>18.359792544046265</v>
      </c>
    </row>
    <row r="10" spans="1:4" ht="16.5" customHeight="1" x14ac:dyDescent="0.3">
      <c r="A10" s="6">
        <v>317.11763381276421</v>
      </c>
      <c r="B10" s="6">
        <v>1914.6915896583353</v>
      </c>
      <c r="C10" s="1">
        <v>16.562334922531928</v>
      </c>
    </row>
    <row r="11" spans="1:4" ht="16.5" customHeight="1" x14ac:dyDescent="0.3">
      <c r="A11" s="6">
        <v>382.74716787296961</v>
      </c>
      <c r="B11" s="6">
        <v>2451.3712639334863</v>
      </c>
      <c r="C11" s="1">
        <v>15.6135944605474</v>
      </c>
    </row>
    <row r="12" spans="1:4" ht="16.5" customHeight="1" x14ac:dyDescent="0.3">
      <c r="A12" s="6">
        <v>428.81855467655538</v>
      </c>
      <c r="B12" s="6">
        <v>3195.6280704540241</v>
      </c>
      <c r="C12" s="1">
        <v>13.41891312826121</v>
      </c>
    </row>
    <row r="13" spans="1:4" ht="16.5" customHeight="1" x14ac:dyDescent="0.3">
      <c r="A13" s="6">
        <v>586.78691852940551</v>
      </c>
      <c r="B13" s="6">
        <v>4452.0297948967891</v>
      </c>
      <c r="C13" s="1">
        <v>13.18021095011582</v>
      </c>
    </row>
    <row r="14" spans="1:4" ht="16.5" customHeight="1" x14ac:dyDescent="0.3">
      <c r="A14" s="6">
        <v>1200.9927904892668</v>
      </c>
      <c r="B14" s="6">
        <v>16348.505794380733</v>
      </c>
      <c r="C14" s="1">
        <v>7.3461930135662241</v>
      </c>
    </row>
    <row r="16" spans="1:4" ht="16.5" customHeight="1" x14ac:dyDescent="0.3">
      <c r="C16" s="6"/>
      <c r="D16" s="6"/>
    </row>
    <row r="17" spans="3:4" ht="16.5" customHeight="1" x14ac:dyDescent="0.3">
      <c r="C17" s="6"/>
      <c r="D17" s="6"/>
    </row>
    <row r="18" spans="3:4" ht="16.5" customHeight="1" x14ac:dyDescent="0.3">
      <c r="C18" s="6"/>
      <c r="D18" s="6"/>
    </row>
    <row r="19" spans="3:4" ht="16.5" customHeight="1" x14ac:dyDescent="0.3">
      <c r="C19" s="6"/>
      <c r="D19" s="6"/>
    </row>
    <row r="20" spans="3:4" ht="16.5" customHeight="1" x14ac:dyDescent="0.3">
      <c r="C20" s="6"/>
      <c r="D20" s="6"/>
    </row>
    <row r="21" spans="3:4" ht="16.5" customHeight="1" x14ac:dyDescent="0.3">
      <c r="C21" s="6"/>
      <c r="D21" s="6"/>
    </row>
    <row r="22" spans="3:4" ht="16.5" customHeight="1" x14ac:dyDescent="0.3">
      <c r="C22" s="6"/>
      <c r="D22" s="6"/>
    </row>
    <row r="23" spans="3:4" ht="16.5" customHeight="1" x14ac:dyDescent="0.3">
      <c r="C23" s="6"/>
      <c r="D23" s="6"/>
    </row>
    <row r="24" spans="3:4" ht="16.5" customHeight="1" x14ac:dyDescent="0.3">
      <c r="C24" s="6"/>
      <c r="D24" s="6"/>
    </row>
    <row r="25" spans="3:4" ht="16.5" customHeight="1" x14ac:dyDescent="0.3">
      <c r="C25" s="6"/>
      <c r="D25" s="6"/>
    </row>
    <row r="26" spans="3:4" ht="16.5" customHeight="1" x14ac:dyDescent="0.3">
      <c r="C26" s="6"/>
      <c r="D26" s="6"/>
    </row>
    <row r="27" spans="3:4" ht="16.5" customHeight="1" x14ac:dyDescent="0.3">
      <c r="C27" s="6"/>
      <c r="D27" s="6"/>
    </row>
    <row r="28" spans="3:4" ht="16.5" customHeight="1" x14ac:dyDescent="0.3">
      <c r="C28" s="6"/>
      <c r="D28" s="6"/>
    </row>
    <row r="29" spans="3:4" ht="16.5" customHeight="1" x14ac:dyDescent="0.3">
      <c r="C29" s="6"/>
      <c r="D29" s="6"/>
    </row>
    <row r="30" spans="3:4" ht="16.5" customHeight="1" x14ac:dyDescent="0.3">
      <c r="C30" s="6"/>
      <c r="D30" s="6"/>
    </row>
    <row r="31" spans="3:4" ht="16.5" customHeight="1" x14ac:dyDescent="0.3">
      <c r="C31" s="6"/>
      <c r="D31" s="6"/>
    </row>
    <row r="32" spans="3:4" ht="16.5" customHeight="1" x14ac:dyDescent="0.3">
      <c r="C32" s="6"/>
      <c r="D32" s="6"/>
    </row>
    <row r="33" spans="3:4" ht="16.5" customHeight="1" x14ac:dyDescent="0.3">
      <c r="C33" s="6"/>
      <c r="D33" s="6"/>
    </row>
    <row r="34" spans="3:4" ht="16.5" customHeight="1" x14ac:dyDescent="0.3">
      <c r="C34" s="6"/>
      <c r="D34" s="6"/>
    </row>
    <row r="35" spans="3:4" ht="16.5" customHeight="1" x14ac:dyDescent="0.3">
      <c r="C35" s="6"/>
      <c r="D35" s="6"/>
    </row>
    <row r="36" spans="3:4" ht="16.5" customHeight="1" x14ac:dyDescent="0.3">
      <c r="C36" s="6"/>
      <c r="D36" s="6"/>
    </row>
    <row r="37" spans="3:4" ht="16.5" customHeight="1" x14ac:dyDescent="0.3">
      <c r="C37" s="6"/>
      <c r="D37" s="6"/>
    </row>
    <row r="38" spans="3:4" ht="16.5" customHeight="1" x14ac:dyDescent="0.3">
      <c r="C38" s="6"/>
      <c r="D38" s="6"/>
    </row>
    <row r="39" spans="3:4" ht="16.5" customHeight="1" x14ac:dyDescent="0.3">
      <c r="C39" s="6"/>
      <c r="D39" s="6"/>
    </row>
    <row r="40" spans="3:4" ht="16.5" customHeight="1" x14ac:dyDescent="0.3">
      <c r="C40" s="6"/>
      <c r="D40" s="6"/>
    </row>
    <row r="41" spans="3:4" ht="16.5" customHeight="1" x14ac:dyDescent="0.3">
      <c r="C41" s="6"/>
      <c r="D41" s="6"/>
    </row>
    <row r="42" spans="3:4" ht="16.5" customHeight="1" x14ac:dyDescent="0.3">
      <c r="C42" s="6"/>
      <c r="D42" s="6"/>
    </row>
    <row r="43" spans="3:4" ht="16.5" customHeight="1" x14ac:dyDescent="0.3">
      <c r="C43" s="6"/>
      <c r="D43" s="6"/>
    </row>
    <row r="44" spans="3:4" ht="16.5" customHeight="1" x14ac:dyDescent="0.3">
      <c r="C44" s="6"/>
      <c r="D44" s="6"/>
    </row>
    <row r="45" spans="3:4" ht="16.5" customHeight="1" x14ac:dyDescent="0.3">
      <c r="C45" s="6"/>
      <c r="D45" s="6"/>
    </row>
    <row r="46" spans="3:4" ht="16.5" customHeight="1" x14ac:dyDescent="0.3">
      <c r="C46" s="6"/>
      <c r="D46" s="6"/>
    </row>
    <row r="47" spans="3:4" ht="16.5" customHeight="1" x14ac:dyDescent="0.3">
      <c r="C47" s="6"/>
      <c r="D47" s="6"/>
    </row>
    <row r="48" spans="3:4" ht="16.5" customHeight="1" x14ac:dyDescent="0.3">
      <c r="C48" s="6"/>
      <c r="D48" s="6"/>
    </row>
    <row r="49" spans="3:4" ht="16.5" customHeight="1" x14ac:dyDescent="0.3">
      <c r="C49" s="6"/>
      <c r="D49" s="6"/>
    </row>
    <row r="50" spans="3:4" ht="16.5" customHeight="1" x14ac:dyDescent="0.3">
      <c r="C50" s="6"/>
      <c r="D50" s="6"/>
    </row>
    <row r="51" spans="3:4" ht="16.5" customHeight="1" x14ac:dyDescent="0.3">
      <c r="C51" s="6"/>
      <c r="D51" s="6"/>
    </row>
    <row r="52" spans="3:4" ht="16.5" customHeight="1" x14ac:dyDescent="0.3">
      <c r="C52" s="6"/>
      <c r="D52" s="6"/>
    </row>
    <row r="53" spans="3:4" ht="16.5" customHeight="1" x14ac:dyDescent="0.3">
      <c r="C53" s="6"/>
      <c r="D53" s="6"/>
    </row>
    <row r="54" spans="3:4" ht="16.5" customHeight="1" x14ac:dyDescent="0.3">
      <c r="C54" s="6"/>
      <c r="D54" s="6"/>
    </row>
    <row r="55" spans="3:4" ht="16.5" customHeight="1" x14ac:dyDescent="0.3">
      <c r="C55" s="6"/>
      <c r="D55" s="6"/>
    </row>
    <row r="56" spans="3:4" ht="16.5" customHeight="1" x14ac:dyDescent="0.3">
      <c r="C56" s="6"/>
      <c r="D56" s="6"/>
    </row>
    <row r="57" spans="3:4" ht="16.5" customHeight="1" x14ac:dyDescent="0.3">
      <c r="C57" s="6"/>
      <c r="D57" s="6"/>
    </row>
    <row r="58" spans="3:4" ht="16.5" customHeight="1" x14ac:dyDescent="0.3">
      <c r="C58" s="6"/>
      <c r="D58" s="6"/>
    </row>
    <row r="59" spans="3:4" ht="16.5" customHeight="1" x14ac:dyDescent="0.3">
      <c r="C59" s="6"/>
      <c r="D59" s="6"/>
    </row>
    <row r="60" spans="3:4" ht="16.5" customHeight="1" x14ac:dyDescent="0.3">
      <c r="C60" s="6"/>
      <c r="D60" s="6"/>
    </row>
    <row r="61" spans="3:4" ht="16.5" customHeight="1" x14ac:dyDescent="0.3">
      <c r="C61" s="6"/>
      <c r="D61" s="6"/>
    </row>
    <row r="62" spans="3:4" ht="16.5" customHeight="1" x14ac:dyDescent="0.3">
      <c r="C62" s="6"/>
      <c r="D62" s="6"/>
    </row>
    <row r="63" spans="3:4" ht="16.5" customHeight="1" x14ac:dyDescent="0.3">
      <c r="C63" s="6"/>
      <c r="D63" s="6"/>
    </row>
    <row r="64" spans="3:4" ht="16.5" customHeight="1" x14ac:dyDescent="0.3">
      <c r="C64" s="6"/>
      <c r="D64" s="6"/>
    </row>
    <row r="65" spans="3:4" ht="16.5" customHeight="1" x14ac:dyDescent="0.3">
      <c r="C65" s="6"/>
      <c r="D65" s="6"/>
    </row>
    <row r="66" spans="3:4" ht="16.5" customHeight="1" x14ac:dyDescent="0.3">
      <c r="C66" s="6"/>
      <c r="D66" s="6"/>
    </row>
    <row r="67" spans="3:4" ht="16.5" customHeight="1" x14ac:dyDescent="0.3">
      <c r="C67" s="6"/>
      <c r="D67" s="6"/>
    </row>
    <row r="68" spans="3:4" ht="16.5" customHeight="1" x14ac:dyDescent="0.3">
      <c r="C68" s="6"/>
      <c r="D68" s="6"/>
    </row>
    <row r="69" spans="3:4" ht="16.5" customHeight="1" x14ac:dyDescent="0.3">
      <c r="C69" s="6"/>
      <c r="D69" s="6"/>
    </row>
    <row r="70" spans="3:4" ht="16.5" customHeight="1" x14ac:dyDescent="0.3">
      <c r="C70" s="6"/>
      <c r="D70" s="6"/>
    </row>
    <row r="71" spans="3:4" ht="16.5" customHeight="1" x14ac:dyDescent="0.3">
      <c r="C71" s="6"/>
      <c r="D71" s="6"/>
    </row>
    <row r="72" spans="3:4" ht="16.5" customHeight="1" x14ac:dyDescent="0.3">
      <c r="C72" s="6"/>
      <c r="D72" s="6"/>
    </row>
    <row r="73" spans="3:4" ht="16.5" customHeight="1" x14ac:dyDescent="0.3">
      <c r="C73" s="6"/>
      <c r="D73" s="6"/>
    </row>
    <row r="74" spans="3:4" ht="16.5" customHeight="1" x14ac:dyDescent="0.3">
      <c r="C74" s="6"/>
      <c r="D74" s="6"/>
    </row>
    <row r="75" spans="3:4" ht="16.5" customHeight="1" x14ac:dyDescent="0.3">
      <c r="C75" s="6"/>
      <c r="D75" s="6"/>
    </row>
    <row r="76" spans="3:4" ht="16.5" customHeight="1" x14ac:dyDescent="0.3">
      <c r="C76" s="6"/>
      <c r="D76" s="6"/>
    </row>
    <row r="77" spans="3:4" ht="16.5" customHeight="1" x14ac:dyDescent="0.3">
      <c r="C77" s="6"/>
      <c r="D77" s="6"/>
    </row>
    <row r="78" spans="3:4" ht="16.5" customHeight="1" x14ac:dyDescent="0.3">
      <c r="C78" s="6"/>
      <c r="D78" s="6"/>
    </row>
    <row r="79" spans="3:4" ht="16.5" customHeight="1" x14ac:dyDescent="0.3">
      <c r="C79" s="6"/>
      <c r="D79" s="6"/>
    </row>
    <row r="80" spans="3:4" ht="16.5" customHeight="1" x14ac:dyDescent="0.3">
      <c r="C80" s="6"/>
      <c r="D80" s="6"/>
    </row>
    <row r="81" spans="3:4" ht="16.5" customHeight="1" x14ac:dyDescent="0.3">
      <c r="C81" s="6"/>
      <c r="D81" s="6"/>
    </row>
    <row r="82" spans="3:4" ht="16.5" customHeight="1" x14ac:dyDescent="0.3">
      <c r="C82" s="6"/>
      <c r="D82" s="6"/>
    </row>
    <row r="83" spans="3:4" ht="16.5" customHeight="1" x14ac:dyDescent="0.3">
      <c r="C83" s="6"/>
      <c r="D83" s="6"/>
    </row>
    <row r="84" spans="3:4" ht="16.5" customHeight="1" x14ac:dyDescent="0.3">
      <c r="C84" s="6"/>
      <c r="D84" s="6"/>
    </row>
    <row r="85" spans="3:4" ht="16.5" customHeight="1" x14ac:dyDescent="0.3">
      <c r="C85" s="6"/>
      <c r="D85" s="6"/>
    </row>
    <row r="86" spans="3:4" ht="16.5" customHeight="1" x14ac:dyDescent="0.3">
      <c r="C86" s="6"/>
      <c r="D86" s="6"/>
    </row>
    <row r="87" spans="3:4" ht="16.5" customHeight="1" x14ac:dyDescent="0.3">
      <c r="C87" s="6"/>
      <c r="D87" s="6"/>
    </row>
    <row r="88" spans="3:4" ht="16.5" customHeight="1" x14ac:dyDescent="0.3">
      <c r="C88" s="6"/>
      <c r="D88" s="6"/>
    </row>
    <row r="89" spans="3:4" ht="16.5" customHeight="1" x14ac:dyDescent="0.3">
      <c r="C89" s="6"/>
      <c r="D89" s="6"/>
    </row>
    <row r="90" spans="3:4" ht="16.5" customHeight="1" x14ac:dyDescent="0.3">
      <c r="C90" s="6"/>
      <c r="D90" s="6"/>
    </row>
    <row r="91" spans="3:4" ht="16.5" customHeight="1" x14ac:dyDescent="0.3">
      <c r="C91" s="6"/>
      <c r="D91" s="6"/>
    </row>
    <row r="92" spans="3:4" ht="16.5" customHeight="1" x14ac:dyDescent="0.3">
      <c r="C92" s="6"/>
      <c r="D92" s="6"/>
    </row>
    <row r="93" spans="3:4" ht="16.5" customHeight="1" x14ac:dyDescent="0.3">
      <c r="C93" s="6"/>
      <c r="D93" s="6"/>
    </row>
    <row r="94" spans="3:4" ht="16.5" customHeight="1" x14ac:dyDescent="0.3">
      <c r="C94" s="6"/>
      <c r="D94" s="6"/>
    </row>
    <row r="95" spans="3:4" ht="16.5" customHeight="1" x14ac:dyDescent="0.3">
      <c r="C95" s="6"/>
      <c r="D95" s="6"/>
    </row>
    <row r="96" spans="3:4" ht="16.5" customHeight="1" x14ac:dyDescent="0.3">
      <c r="C96" s="6"/>
      <c r="D96" s="6"/>
    </row>
    <row r="97" spans="3:4" ht="16.5" customHeight="1" x14ac:dyDescent="0.3">
      <c r="C97" s="6"/>
      <c r="D97" s="6"/>
    </row>
    <row r="98" spans="3:4" ht="16.5" customHeight="1" x14ac:dyDescent="0.3">
      <c r="C98" s="6"/>
      <c r="D98" s="6"/>
    </row>
    <row r="99" spans="3:4" ht="16.5" customHeight="1" x14ac:dyDescent="0.3">
      <c r="C99" s="6"/>
      <c r="D99" s="6"/>
    </row>
    <row r="100" spans="3:4" ht="16.5" customHeight="1" x14ac:dyDescent="0.3">
      <c r="C100" s="6"/>
      <c r="D100" s="6"/>
    </row>
    <row r="101" spans="3:4" ht="16.5" customHeight="1" x14ac:dyDescent="0.3">
      <c r="C101" s="6"/>
      <c r="D101" s="6"/>
    </row>
    <row r="102" spans="3:4" ht="16.5" customHeight="1" x14ac:dyDescent="0.3">
      <c r="C102" s="6"/>
      <c r="D102" s="6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20</vt:i4>
      </vt:variant>
    </vt:vector>
  </HeadingPairs>
  <TitlesOfParts>
    <vt:vector size="20" baseType="lpstr">
      <vt:lpstr>Indhold</vt:lpstr>
      <vt:lpstr>Figur III.1</vt:lpstr>
      <vt:lpstr>Figur III.2</vt:lpstr>
      <vt:lpstr>Figur III.3</vt:lpstr>
      <vt:lpstr>Figur III.4</vt:lpstr>
      <vt:lpstr>Figur III.5</vt:lpstr>
      <vt:lpstr>Figur III.6a</vt:lpstr>
      <vt:lpstr>Figur III.6b</vt:lpstr>
      <vt:lpstr>Figur III.7</vt:lpstr>
      <vt:lpstr>Figur III.8</vt:lpstr>
      <vt:lpstr>Figur III.9a</vt:lpstr>
      <vt:lpstr>Figur III.9b</vt:lpstr>
      <vt:lpstr>Figur III.10a</vt:lpstr>
      <vt:lpstr>Figur III.10b</vt:lpstr>
      <vt:lpstr>Figur III.11a</vt:lpstr>
      <vt:lpstr>Figur III.11b</vt:lpstr>
      <vt:lpstr>Figur III.12</vt:lpstr>
      <vt:lpstr>Figur III.13a</vt:lpstr>
      <vt:lpstr>Figur III.13b</vt:lpstr>
      <vt:lpstr>Figur III.14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Morten Vendelbo Førrisdahl</dc:creator>
  <cp:lastModifiedBy>Morten Vendelbo Førrisdahl</cp:lastModifiedBy>
  <cp:lastPrinted>2024-04-25T08:30:36Z</cp:lastPrinted>
  <dcterms:created xsi:type="dcterms:W3CDTF">2023-05-10T11:26:49Z</dcterms:created>
  <dcterms:modified xsi:type="dcterms:W3CDTF">2024-05-23T12:24:04Z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ForEMFFiles">
    <vt:lpwstr>N:\Rapport\F24\Arv\FIGTAB</vt:lpwstr>
  </property>
</Properties>
</file>