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12" windowWidth="12960" windowHeight="8988" tabRatio="835"/>
  </bookViews>
  <sheets>
    <sheet name="Indhold" sheetId="50" r:id="rId1"/>
    <sheet name="l.1" sheetId="27" r:id="rId2"/>
    <sheet name="l.2" sheetId="28" r:id="rId3"/>
    <sheet name="l.3" sheetId="29" r:id="rId4"/>
    <sheet name="l.4" sheetId="44" r:id="rId5"/>
    <sheet name="l.5a" sheetId="41" r:id="rId6"/>
    <sheet name="l.5b" sheetId="42" r:id="rId7"/>
    <sheet name="l.6" sheetId="31" r:id="rId8"/>
    <sheet name="l.7" sheetId="30" r:id="rId9"/>
    <sheet name="l.8" sheetId="32" r:id="rId10"/>
    <sheet name="l.9" sheetId="49" r:id="rId11"/>
    <sheet name="l.10a" sheetId="47" r:id="rId12"/>
    <sheet name="l.10b" sheetId="36" r:id="rId13"/>
    <sheet name="l.11a" sheetId="46" r:id="rId14"/>
    <sheet name="l.11b" sheetId="34" r:id="rId15"/>
    <sheet name="l.12a" sheetId="45" r:id="rId16"/>
    <sheet name="l.12b" sheetId="33" r:id="rId17"/>
    <sheet name="l.13" sheetId="37" r:id="rId18"/>
    <sheet name="l.14" sheetId="38" r:id="rId19"/>
    <sheet name="l.15" sheetId="39" r:id="rId20"/>
    <sheet name="l.16" sheetId="40" r:id="rId21"/>
  </sheets>
  <externalReferences>
    <externalReference r:id="rId22"/>
  </externalReferences>
  <calcPr calcId="162913"/>
</workbook>
</file>

<file path=xl/calcChain.xml><?xml version="1.0" encoding="utf-8"?>
<calcChain xmlns="http://schemas.openxmlformats.org/spreadsheetml/2006/main">
  <c r="B5" i="42" l="1"/>
  <c r="B6" i="42"/>
  <c r="B7" i="42"/>
  <c r="B8" i="42"/>
  <c r="B9" i="42"/>
  <c r="B10" i="42"/>
  <c r="C10" i="42" s="1"/>
  <c r="B11" i="42"/>
  <c r="D11" i="42" s="1"/>
  <c r="C11" i="42"/>
  <c r="B12" i="42"/>
  <c r="C12" i="42" s="1"/>
  <c r="B13" i="42"/>
  <c r="D13" i="42" s="1"/>
  <c r="B14" i="42"/>
  <c r="C14" i="42" s="1"/>
  <c r="B15" i="42"/>
  <c r="C15" i="42" s="1"/>
  <c r="B16" i="42"/>
  <c r="C16" i="42" s="1"/>
  <c r="B17" i="42"/>
  <c r="D17" i="42" s="1"/>
  <c r="B18" i="42"/>
  <c r="C18" i="42" s="1"/>
  <c r="B19" i="42"/>
  <c r="D19" i="42" s="1"/>
  <c r="B20" i="42"/>
  <c r="C20" i="42" s="1"/>
  <c r="B21" i="42"/>
  <c r="D21" i="42" s="1"/>
  <c r="B22" i="42"/>
  <c r="D22" i="42" s="1"/>
  <c r="B23" i="42"/>
  <c r="C23" i="42" s="1"/>
  <c r="B5" i="41"/>
  <c r="B6" i="41"/>
  <c r="B7" i="41"/>
  <c r="B8" i="41"/>
  <c r="B9" i="41"/>
  <c r="B10" i="41"/>
  <c r="C10" i="41" s="1"/>
  <c r="B11" i="41"/>
  <c r="C11" i="41" s="1"/>
  <c r="B12" i="41"/>
  <c r="C12" i="41" s="1"/>
  <c r="B13" i="41"/>
  <c r="D13" i="41" s="1"/>
  <c r="B14" i="41"/>
  <c r="D14" i="41" s="1"/>
  <c r="B15" i="41"/>
  <c r="C15" i="41" s="1"/>
  <c r="B16" i="41"/>
  <c r="C16" i="41" s="1"/>
  <c r="B17" i="41"/>
  <c r="D17" i="41" s="1"/>
  <c r="B18" i="41"/>
  <c r="C18" i="41" s="1"/>
  <c r="B19" i="41"/>
  <c r="D19" i="41" s="1"/>
  <c r="B20" i="41"/>
  <c r="C20" i="41" s="1"/>
  <c r="B21" i="41"/>
  <c r="D21" i="41" s="1"/>
  <c r="B22" i="41"/>
  <c r="C22" i="41" s="1"/>
  <c r="B23" i="41"/>
  <c r="C23" i="41" s="1"/>
  <c r="C21" i="42" l="1"/>
  <c r="C22" i="42"/>
  <c r="D23" i="42"/>
  <c r="D10" i="41"/>
  <c r="C21" i="41"/>
  <c r="C19" i="42"/>
  <c r="C19" i="41"/>
  <c r="C13" i="42"/>
  <c r="D18" i="42"/>
  <c r="C14" i="41"/>
  <c r="D15" i="41"/>
  <c r="D11" i="41"/>
  <c r="D14" i="42"/>
  <c r="D22" i="41"/>
  <c r="C17" i="41"/>
  <c r="C13" i="41"/>
  <c r="D23" i="41"/>
  <c r="D18" i="41"/>
  <c r="D15" i="42"/>
  <c r="D10" i="42"/>
  <c r="C17" i="42"/>
  <c r="D20" i="42"/>
  <c r="D16" i="42"/>
  <c r="D12" i="42"/>
  <c r="D20" i="41"/>
  <c r="D16" i="41"/>
  <c r="D12" i="41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6" i="39" l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6" i="38" l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6" i="37" l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</calcChain>
</file>

<file path=xl/sharedStrings.xml><?xml version="1.0" encoding="utf-8"?>
<sst xmlns="http://schemas.openxmlformats.org/spreadsheetml/2006/main" count="304" uniqueCount="139">
  <si>
    <t>1970-79</t>
  </si>
  <si>
    <t>1980-89</t>
  </si>
  <si>
    <t>1990-99</t>
  </si>
  <si>
    <t>2000-09</t>
  </si>
  <si>
    <t>2010-19</t>
  </si>
  <si>
    <t>1966-69</t>
  </si>
  <si>
    <t>Private byerhverv</t>
  </si>
  <si>
    <t>Privat sektor</t>
  </si>
  <si>
    <t>Efter revision</t>
  </si>
  <si>
    <t>Før revision</t>
  </si>
  <si>
    <t>Vækst</t>
  </si>
  <si>
    <t>US Dollar</t>
  </si>
  <si>
    <t>Greece</t>
  </si>
  <si>
    <t>GRC</t>
  </si>
  <si>
    <t>Portugal</t>
  </si>
  <si>
    <t>PRT</t>
  </si>
  <si>
    <t>Spain</t>
  </si>
  <si>
    <t>ESP</t>
  </si>
  <si>
    <t>Italy</t>
  </si>
  <si>
    <t>ITA</t>
  </si>
  <si>
    <t>France</t>
  </si>
  <si>
    <t>FRA</t>
  </si>
  <si>
    <t>United Kingdom</t>
  </si>
  <si>
    <t>GBR</t>
  </si>
  <si>
    <t>Belgium</t>
  </si>
  <si>
    <t>BEL</t>
  </si>
  <si>
    <t>Ireland</t>
  </si>
  <si>
    <t>IRL</t>
  </si>
  <si>
    <t>Sweden</t>
  </si>
  <si>
    <t>SWE</t>
  </si>
  <si>
    <t>Austria</t>
  </si>
  <si>
    <t>AUT</t>
  </si>
  <si>
    <t>Germany</t>
  </si>
  <si>
    <t>DEU</t>
  </si>
  <si>
    <t>Netherlands</t>
  </si>
  <si>
    <t>NLD</t>
  </si>
  <si>
    <t>Denmark</t>
  </si>
  <si>
    <t>DNK</t>
  </si>
  <si>
    <t>United States</t>
  </si>
  <si>
    <t>USA</t>
  </si>
  <si>
    <t>Switzerland</t>
  </si>
  <si>
    <t>SUI</t>
  </si>
  <si>
    <t>Norway</t>
  </si>
  <si>
    <t>NOR</t>
  </si>
  <si>
    <t>Luxembourg</t>
  </si>
  <si>
    <t>LUX</t>
  </si>
  <si>
    <t>CHE</t>
  </si>
  <si>
    <t>Tyskland</t>
  </si>
  <si>
    <t>Sverige</t>
  </si>
  <si>
    <t>Danmark</t>
  </si>
  <si>
    <t>Holland</t>
  </si>
  <si>
    <t>TFP</t>
  </si>
  <si>
    <t>Im. kap</t>
  </si>
  <si>
    <t>Fysisk kap.</t>
  </si>
  <si>
    <t>L-Sam</t>
  </si>
  <si>
    <t>Y/L</t>
  </si>
  <si>
    <t>MN</t>
  </si>
  <si>
    <t xml:space="preserve"> Kapitalomkostning</t>
  </si>
  <si>
    <t xml:space="preserve"> Ordinær kapitalindkomstkvote</t>
  </si>
  <si>
    <t xml:space="preserve"> Lønkvote</t>
  </si>
  <si>
    <t xml:space="preserve"> Profitkvote</t>
  </si>
  <si>
    <t>0 pct. profit</t>
  </si>
  <si>
    <t xml:space="preserve"> 100 pct. profit</t>
  </si>
  <si>
    <t xml:space="preserve"> Hovedscenarie</t>
  </si>
  <si>
    <t>Fuld L-korrektion</t>
  </si>
  <si>
    <t>Ingen L-korrektion</t>
  </si>
  <si>
    <t>Uden korrektioner</t>
  </si>
  <si>
    <t>Forarbejdning i udlandet</t>
  </si>
  <si>
    <t>Merchanting og forarbejdning i udlandet</t>
  </si>
  <si>
    <t>Retur til forside</t>
  </si>
  <si>
    <t>Figur l.1</t>
  </si>
  <si>
    <t>Produktivitetsrapport 2020</t>
  </si>
  <si>
    <t>Kildeangivelser til data og eventuelle forklarende anmærkninger til figurer og tabeller findes i rapporten.</t>
  </si>
  <si>
    <t>Nummer</t>
  </si>
  <si>
    <t>Titel</t>
  </si>
  <si>
    <t>Afsnit 2</t>
  </si>
  <si>
    <t>Kapitel l: Udviklingen i produktiviteten</t>
  </si>
  <si>
    <t>Figur I.1</t>
  </si>
  <si>
    <t>Figur I.2</t>
  </si>
  <si>
    <t>Figur I.3</t>
  </si>
  <si>
    <t>Afsnit 3</t>
  </si>
  <si>
    <t>Den overordnede udvikling</t>
  </si>
  <si>
    <t>Tegn på ringere konkurrence?</t>
  </si>
  <si>
    <t>Figur I.4</t>
  </si>
  <si>
    <t>Figur l.5a</t>
  </si>
  <si>
    <t>Figur l.5b</t>
  </si>
  <si>
    <t>Figur I.6</t>
  </si>
  <si>
    <t>Figur I.7</t>
  </si>
  <si>
    <t>Figur I.8</t>
  </si>
  <si>
    <t>Figur I.9</t>
  </si>
  <si>
    <t>Figur I.10a</t>
  </si>
  <si>
    <t>Figur I.10b</t>
  </si>
  <si>
    <t>Figur I.11a</t>
  </si>
  <si>
    <t>Figur I.11b</t>
  </si>
  <si>
    <t>Figur I.12a</t>
  </si>
  <si>
    <t>Figur I.12b</t>
  </si>
  <si>
    <t>Figur I.13</t>
  </si>
  <si>
    <t>Figur I.14</t>
  </si>
  <si>
    <t>Figur I.15</t>
  </si>
  <si>
    <t>Figur I.16</t>
  </si>
  <si>
    <t>Vækst i timeproduktiviteten</t>
  </si>
  <si>
    <t>Figur l.2</t>
  </si>
  <si>
    <t>Timeproduktivitet, private byerhverv</t>
  </si>
  <si>
    <t>Figur l.3</t>
  </si>
  <si>
    <t>Ændring som følge af revision</t>
  </si>
  <si>
    <t>Figur l.4</t>
  </si>
  <si>
    <t>Eksport der ikke krydser den danske grænse</t>
  </si>
  <si>
    <t>Produktivitet korrigeret for forarbejdning i udlandet og merchanting</t>
  </si>
  <si>
    <t>År</t>
  </si>
  <si>
    <t>Figur l.6</t>
  </si>
  <si>
    <t>Timeproduktivitet</t>
  </si>
  <si>
    <t>Figur l.7</t>
  </si>
  <si>
    <t>Nettonationalindkomst</t>
  </si>
  <si>
    <t xml:space="preserve">Figur l.8 </t>
  </si>
  <si>
    <t>Timeproduktivitet, industri</t>
  </si>
  <si>
    <t>Figur l.9</t>
  </si>
  <si>
    <t>Timeproduktivitet, servicesektor</t>
  </si>
  <si>
    <t>Figur l.10a</t>
  </si>
  <si>
    <t>Produktivitet i erhvervsservice</t>
  </si>
  <si>
    <t>Figur l.10b</t>
  </si>
  <si>
    <t>Figur l.11a</t>
  </si>
  <si>
    <t>Produktivitet i handel mv.</t>
  </si>
  <si>
    <t>Figur l.11b</t>
  </si>
  <si>
    <t>Figur l.12a</t>
  </si>
  <si>
    <t>Produktivitet i transportbranchen</t>
  </si>
  <si>
    <t>Figur l.12b</t>
  </si>
  <si>
    <t>Figur l.13</t>
  </si>
  <si>
    <t>Kapitalomkostning</t>
  </si>
  <si>
    <t>Figur l.14</t>
  </si>
  <si>
    <t>Faktorindkomst</t>
  </si>
  <si>
    <t>Figur l.15</t>
  </si>
  <si>
    <t>Profitkvote</t>
  </si>
  <si>
    <t>Figur l.16</t>
  </si>
  <si>
    <t>Indenlandsk profitkvote ved alternative antagelser om profitandelen i udlandsindkomst</t>
  </si>
  <si>
    <t>Nullinje</t>
  </si>
  <si>
    <t>Indeks (USA=100)</t>
  </si>
  <si>
    <t>Indeks (USA = 100)</t>
  </si>
  <si>
    <t>Land</t>
  </si>
  <si>
    <t>Lodrette linjer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</si>
</sst>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43" fontId="1" fillId="2" borderId="0" xfId="2" applyFont="1" applyFill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9" fillId="3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12" fillId="2" borderId="1" xfId="1" applyFont="1" applyFill="1" applyBorder="1"/>
    <xf numFmtId="0" fontId="4" fillId="2" borderId="1" xfId="1" applyFont="1" applyFill="1" applyBorder="1"/>
    <xf numFmtId="0" fontId="0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1" fillId="2" borderId="0" xfId="0" applyFont="1" applyFill="1" applyBorder="1" applyAlignment="1"/>
    <xf numFmtId="3" fontId="0" fillId="2" borderId="0" xfId="0" applyNumberFormat="1" applyFont="1" applyFill="1"/>
    <xf numFmtId="1" fontId="1" fillId="4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12" fillId="2" borderId="0" xfId="1" applyFont="1" applyFill="1"/>
  </cellXfs>
  <cellStyles count="3">
    <cellStyle name="Komma 2" xfId="2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EDEDED"/>
      <color rgb="FFEAEAEA"/>
      <color rgb="FFA6A8A9"/>
      <color rgb="FF7D8081"/>
      <color rgb="FF5C6062"/>
      <color rgb="FFD0CD8D"/>
      <color rgb="FFAAA631"/>
      <color rgb="FFD35462"/>
      <color rgb="FFC72336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l.1!$B$4</c:f>
              <c:strCache>
                <c:ptCount val="1"/>
                <c:pt idx="0">
                  <c:v>Private byerhverv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l.1!$A$5:$A$10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l.1!$B$5:$B$10</c:f>
              <c:numCache>
                <c:formatCode>0.00</c:formatCode>
                <c:ptCount val="6"/>
                <c:pt idx="0">
                  <c:v>6.1578013099879536</c:v>
                </c:pt>
                <c:pt idx="1">
                  <c:v>4.0427146154958571</c:v>
                </c:pt>
                <c:pt idx="2">
                  <c:v>2.9289530331431113</c:v>
                </c:pt>
                <c:pt idx="3">
                  <c:v>1.501582679052671</c:v>
                </c:pt>
                <c:pt idx="4">
                  <c:v>1.1095142811975878</c:v>
                </c:pt>
                <c:pt idx="5">
                  <c:v>1.7455213975612338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4-47BD-8CE6-EFDB7A769992}"/>
            </c:ext>
          </c:extLst>
        </c:ser>
        <c:ser>
          <c:idx val="1"/>
          <c:order val="1"/>
          <c:tx>
            <c:strRef>
              <c:f>l.1!$C$4</c:f>
              <c:strCache>
                <c:ptCount val="1"/>
                <c:pt idx="0">
                  <c:v>Privat sektor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l.1!$A$5:$A$10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l.1!$C$5:$C$10</c:f>
              <c:numCache>
                <c:formatCode>0.00</c:formatCode>
                <c:ptCount val="6"/>
                <c:pt idx="0">
                  <c:v>7.3484066191424668</c:v>
                </c:pt>
                <c:pt idx="1">
                  <c:v>4.7420782349335999</c:v>
                </c:pt>
                <c:pt idx="2">
                  <c:v>3.4877675070171144</c:v>
                </c:pt>
                <c:pt idx="3">
                  <c:v>2.0793035701716311</c:v>
                </c:pt>
                <c:pt idx="4">
                  <c:v>0.86102503393279406</c:v>
                </c:pt>
                <c:pt idx="5">
                  <c:v>1.3401262861241658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4-47BD-8CE6-EFDB7A76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714560"/>
        <c:axId val="59736832"/>
      </c:barChart>
      <c:catAx>
        <c:axId val="597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59736832"/>
        <c:crosses val="autoZero"/>
        <c:auto val="1"/>
        <c:lblAlgn val="ctr"/>
        <c:lblOffset val="100"/>
        <c:noMultiLvlLbl val="0"/>
      </c:catAx>
      <c:valAx>
        <c:axId val="5973683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7145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l.9!$B$4</c:f>
              <c:strCache>
                <c:ptCount val="1"/>
                <c:pt idx="0">
                  <c:v>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l.9!$B$5:$B$22</c:f>
              <c:numCache>
                <c:formatCode>#,##0</c:formatCode>
                <c:ptCount val="18"/>
                <c:pt idx="0">
                  <c:v>100</c:v>
                </c:pt>
                <c:pt idx="1">
                  <c:v>100.03373566218445</c:v>
                </c:pt>
                <c:pt idx="2">
                  <c:v>101.17036049042233</c:v>
                </c:pt>
                <c:pt idx="3">
                  <c:v>103.29585439552545</c:v>
                </c:pt>
                <c:pt idx="4">
                  <c:v>106.05598165847002</c:v>
                </c:pt>
                <c:pt idx="5">
                  <c:v>109.58997444269519</c:v>
                </c:pt>
                <c:pt idx="6">
                  <c:v>110.40158376563079</c:v>
                </c:pt>
                <c:pt idx="7">
                  <c:v>111.09439707948977</c:v>
                </c:pt>
                <c:pt idx="8">
                  <c:v>108.63527307199433</c:v>
                </c:pt>
                <c:pt idx="9">
                  <c:v>109.59400172741687</c:v>
                </c:pt>
                <c:pt idx="10">
                  <c:v>113.90847892774784</c:v>
                </c:pt>
                <c:pt idx="11">
                  <c:v>113.70925021464916</c:v>
                </c:pt>
                <c:pt idx="12">
                  <c:v>114.44229870545635</c:v>
                </c:pt>
                <c:pt idx="13">
                  <c:v>116.09205444102783</c:v>
                </c:pt>
                <c:pt idx="14">
                  <c:v>117.78849387332389</c:v>
                </c:pt>
                <c:pt idx="15">
                  <c:v>119.62744564154384</c:v>
                </c:pt>
                <c:pt idx="16">
                  <c:v>118.09141751035266</c:v>
                </c:pt>
                <c:pt idx="17">
                  <c:v>118.97309022234649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B6-42F1-A6B7-B0EC1BBB7C3A}"/>
            </c:ext>
          </c:extLst>
        </c:ser>
        <c:ser>
          <c:idx val="1"/>
          <c:order val="1"/>
          <c:tx>
            <c:strRef>
              <c:f>l.9!$C$4</c:f>
              <c:strCache>
                <c:ptCount val="1"/>
                <c:pt idx="0">
                  <c:v>USA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l.9!$C$5:$C$22</c:f>
              <c:numCache>
                <c:formatCode>#,##0</c:formatCode>
                <c:ptCount val="18"/>
                <c:pt idx="0">
                  <c:v>100</c:v>
                </c:pt>
                <c:pt idx="1">
                  <c:v>104.56656008984915</c:v>
                </c:pt>
                <c:pt idx="2">
                  <c:v>109.19982121195922</c:v>
                </c:pt>
                <c:pt idx="3">
                  <c:v>112.51720200156517</c:v>
                </c:pt>
                <c:pt idx="4">
                  <c:v>115.10417575765163</c:v>
                </c:pt>
                <c:pt idx="5">
                  <c:v>118.911624895198</c:v>
                </c:pt>
                <c:pt idx="6">
                  <c:v>119.91254385482033</c:v>
                </c:pt>
                <c:pt idx="7">
                  <c:v>120.91712684318308</c:v>
                </c:pt>
                <c:pt idx="8">
                  <c:v>122.20507669652646</c:v>
                </c:pt>
                <c:pt idx="9">
                  <c:v>127.04116540728147</c:v>
                </c:pt>
                <c:pt idx="10">
                  <c:v>131.48543800931662</c:v>
                </c:pt>
                <c:pt idx="11">
                  <c:v>131.31069819621007</c:v>
                </c:pt>
                <c:pt idx="12">
                  <c:v>132.1586878279268</c:v>
                </c:pt>
                <c:pt idx="13">
                  <c:v>132.20938237691689</c:v>
                </c:pt>
                <c:pt idx="14">
                  <c:v>133.34859276756885</c:v>
                </c:pt>
                <c:pt idx="15">
                  <c:v>135.15998655675457</c:v>
                </c:pt>
                <c:pt idx="16">
                  <c:v>136.01347714419592</c:v>
                </c:pt>
                <c:pt idx="17">
                  <c:v>137.10220089919952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B6-42F1-A6B7-B0EC1BBB7C3A}"/>
            </c:ext>
          </c:extLst>
        </c:ser>
        <c:ser>
          <c:idx val="2"/>
          <c:order val="2"/>
          <c:tx>
            <c:strRef>
              <c:f>l.9!$D$4</c:f>
              <c:strCache>
                <c:ptCount val="1"/>
                <c:pt idx="0">
                  <c:v>GBR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l.9!$D$5:$D$22</c:f>
              <c:numCache>
                <c:formatCode>#,##0</c:formatCode>
                <c:ptCount val="18"/>
                <c:pt idx="0">
                  <c:v>100</c:v>
                </c:pt>
                <c:pt idx="1">
                  <c:v>102.06003386585368</c:v>
                </c:pt>
                <c:pt idx="2">
                  <c:v>104.78866778244247</c:v>
                </c:pt>
                <c:pt idx="3">
                  <c:v>108.76546312174109</c:v>
                </c:pt>
                <c:pt idx="4">
                  <c:v>111.57775900292511</c:v>
                </c:pt>
                <c:pt idx="5">
                  <c:v>113.75242093563485</c:v>
                </c:pt>
                <c:pt idx="6">
                  <c:v>117.01091312494913</c:v>
                </c:pt>
                <c:pt idx="7">
                  <c:v>120.22691946742216</c:v>
                </c:pt>
                <c:pt idx="8">
                  <c:v>120.21746116264978</c:v>
                </c:pt>
                <c:pt idx="9">
                  <c:v>118.9564639636789</c:v>
                </c:pt>
                <c:pt idx="10">
                  <c:v>121.53395590177558</c:v>
                </c:pt>
                <c:pt idx="11">
                  <c:v>121.66424666415352</c:v>
                </c:pt>
                <c:pt idx="12">
                  <c:v>121.44127386633086</c:v>
                </c:pt>
                <c:pt idx="13">
                  <c:v>121.96322933154798</c:v>
                </c:pt>
                <c:pt idx="14">
                  <c:v>122.55799020850503</c:v>
                </c:pt>
                <c:pt idx="15">
                  <c:v>124.42649005664164</c:v>
                </c:pt>
                <c:pt idx="16">
                  <c:v>123.82320479489265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B6-42F1-A6B7-B0EC1BBB7C3A}"/>
            </c:ext>
          </c:extLst>
        </c:ser>
        <c:ser>
          <c:idx val="3"/>
          <c:order val="3"/>
          <c:tx>
            <c:strRef>
              <c:f>l.9!$E$4</c:f>
              <c:strCache>
                <c:ptCount val="1"/>
                <c:pt idx="0">
                  <c:v>Sverige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l.9!$E$5:$E$22</c:f>
              <c:numCache>
                <c:formatCode>#,##0</c:formatCode>
                <c:ptCount val="18"/>
                <c:pt idx="0">
                  <c:v>100</c:v>
                </c:pt>
                <c:pt idx="1">
                  <c:v>101.85146445092417</c:v>
                </c:pt>
                <c:pt idx="2">
                  <c:v>105.46639201755237</c:v>
                </c:pt>
                <c:pt idx="3">
                  <c:v>110.14929093534862</c:v>
                </c:pt>
                <c:pt idx="4">
                  <c:v>113.76553237050577</c:v>
                </c:pt>
                <c:pt idx="5">
                  <c:v>117.04310391580539</c:v>
                </c:pt>
                <c:pt idx="6">
                  <c:v>121.25200294333121</c:v>
                </c:pt>
                <c:pt idx="7">
                  <c:v>120.36522901600726</c:v>
                </c:pt>
                <c:pt idx="8">
                  <c:v>118.62570076104203</c:v>
                </c:pt>
                <c:pt idx="9">
                  <c:v>117.73714602801637</c:v>
                </c:pt>
                <c:pt idx="10">
                  <c:v>117.1391275901648</c:v>
                </c:pt>
                <c:pt idx="11">
                  <c:v>120.0756543735279</c:v>
                </c:pt>
                <c:pt idx="12">
                  <c:v>123.60203534874968</c:v>
                </c:pt>
                <c:pt idx="13">
                  <c:v>127.69305465773992</c:v>
                </c:pt>
                <c:pt idx="14">
                  <c:v>131.37515473157683</c:v>
                </c:pt>
                <c:pt idx="15">
                  <c:v>139.10060836166036</c:v>
                </c:pt>
                <c:pt idx="16">
                  <c:v>140.49753783409838</c:v>
                </c:pt>
                <c:pt idx="17">
                  <c:v>141.40071136173358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B6-42F1-A6B7-B0EC1BBB7C3A}"/>
            </c:ext>
          </c:extLst>
        </c:ser>
        <c:ser>
          <c:idx val="4"/>
          <c:order val="4"/>
          <c:tx>
            <c:strRef>
              <c:f>l.9!$F$4</c:f>
              <c:strCache>
                <c:ptCount val="1"/>
                <c:pt idx="0">
                  <c:v>Tyskland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l.9!$F$5:$F$22</c:f>
              <c:numCache>
                <c:formatCode>#,##0</c:formatCode>
                <c:ptCount val="18"/>
                <c:pt idx="0">
                  <c:v>100</c:v>
                </c:pt>
                <c:pt idx="1">
                  <c:v>104.74126982457348</c:v>
                </c:pt>
                <c:pt idx="2">
                  <c:v>107.07894099931357</c:v>
                </c:pt>
                <c:pt idx="3">
                  <c:v>106.9741234209766</c:v>
                </c:pt>
                <c:pt idx="4">
                  <c:v>106.61854204621092</c:v>
                </c:pt>
                <c:pt idx="5">
                  <c:v>107.71696428536212</c:v>
                </c:pt>
                <c:pt idx="6">
                  <c:v>109.48100821934486</c:v>
                </c:pt>
                <c:pt idx="7">
                  <c:v>111.65680739473812</c:v>
                </c:pt>
                <c:pt idx="8">
                  <c:v>112.50080222979894</c:v>
                </c:pt>
                <c:pt idx="9">
                  <c:v>110.2914697960173</c:v>
                </c:pt>
                <c:pt idx="10">
                  <c:v>109.31727063076596</c:v>
                </c:pt>
                <c:pt idx="11">
                  <c:v>111.39187516970203</c:v>
                </c:pt>
                <c:pt idx="12">
                  <c:v>113.22620810728051</c:v>
                </c:pt>
                <c:pt idx="13">
                  <c:v>115.45455531182739</c:v>
                </c:pt>
                <c:pt idx="14">
                  <c:v>115.82724803513443</c:v>
                </c:pt>
                <c:pt idx="15">
                  <c:v>115.89232560049105</c:v>
                </c:pt>
                <c:pt idx="16">
                  <c:v>115.75199143576944</c:v>
                </c:pt>
                <c:pt idx="17">
                  <c:v>117.01782645917608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B6-42F1-A6B7-B0EC1BBB7C3A}"/>
            </c:ext>
          </c:extLst>
        </c:ser>
        <c:ser>
          <c:idx val="5"/>
          <c:order val="5"/>
          <c:tx>
            <c:strRef>
              <c:f>l.9!$G$4</c:f>
              <c:strCache>
                <c:ptCount val="1"/>
                <c:pt idx="0">
                  <c:v>Holland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l.9!$A$5:$A$22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l.9!$G$5:$G$22</c:f>
              <c:numCache>
                <c:formatCode>#,##0</c:formatCode>
                <c:ptCount val="18"/>
                <c:pt idx="0">
                  <c:v>100.00000000000001</c:v>
                </c:pt>
                <c:pt idx="1">
                  <c:v>101.51044278053966</c:v>
                </c:pt>
                <c:pt idx="2">
                  <c:v>102.42642730158659</c:v>
                </c:pt>
                <c:pt idx="3">
                  <c:v>104.67071430922553</c:v>
                </c:pt>
                <c:pt idx="4">
                  <c:v>105.52765391184241</c:v>
                </c:pt>
                <c:pt idx="5">
                  <c:v>108.42137909532774</c:v>
                </c:pt>
                <c:pt idx="6">
                  <c:v>109.28281875288387</c:v>
                </c:pt>
                <c:pt idx="7">
                  <c:v>110.42489830876711</c:v>
                </c:pt>
                <c:pt idx="8">
                  <c:v>111.91350474974787</c:v>
                </c:pt>
                <c:pt idx="9">
                  <c:v>110.94714133309684</c:v>
                </c:pt>
                <c:pt idx="10">
                  <c:v>113.5541899800252</c:v>
                </c:pt>
                <c:pt idx="11">
                  <c:v>114.3337436749926</c:v>
                </c:pt>
                <c:pt idx="12">
                  <c:v>114.96281484203284</c:v>
                </c:pt>
                <c:pt idx="13">
                  <c:v>116.38758231365095</c:v>
                </c:pt>
                <c:pt idx="14">
                  <c:v>117.29443593082382</c:v>
                </c:pt>
                <c:pt idx="15">
                  <c:v>117.70378525546846</c:v>
                </c:pt>
                <c:pt idx="16">
                  <c:v>117.0087000624949</c:v>
                </c:pt>
                <c:pt idx="17">
                  <c:v>117.71576747226916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B6-42F1-A6B7-B0EC1BBB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33408"/>
        <c:axId val="61239296"/>
      </c:lineChart>
      <c:catAx>
        <c:axId val="612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239296"/>
        <c:crosses val="autoZero"/>
        <c:auto val="1"/>
        <c:lblAlgn val="ctr"/>
        <c:lblOffset val="100"/>
        <c:noMultiLvlLbl val="0"/>
      </c:catAx>
      <c:valAx>
        <c:axId val="61239296"/>
        <c:scaling>
          <c:orientation val="minMax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12334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l.10a!$B$4</c:f>
              <c:strCache>
                <c:ptCount val="1"/>
                <c:pt idx="0">
                  <c:v>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l.10a!$B$5:$B$22</c:f>
              <c:numCache>
                <c:formatCode>#,##0</c:formatCode>
                <c:ptCount val="18"/>
                <c:pt idx="0">
                  <c:v>100</c:v>
                </c:pt>
                <c:pt idx="1">
                  <c:v>98.002008102013193</c:v>
                </c:pt>
                <c:pt idx="2">
                  <c:v>92.600338839323044</c:v>
                </c:pt>
                <c:pt idx="3">
                  <c:v>91.034858345994039</c:v>
                </c:pt>
                <c:pt idx="4">
                  <c:v>93.805256081456406</c:v>
                </c:pt>
                <c:pt idx="5">
                  <c:v>96.839032563768129</c:v>
                </c:pt>
                <c:pt idx="6">
                  <c:v>94.171827899491404</c:v>
                </c:pt>
                <c:pt idx="7">
                  <c:v>87.818288731178455</c:v>
                </c:pt>
                <c:pt idx="8">
                  <c:v>88.096957659099644</c:v>
                </c:pt>
                <c:pt idx="9">
                  <c:v>86.165642213982508</c:v>
                </c:pt>
                <c:pt idx="10">
                  <c:v>85.426056658727305</c:v>
                </c:pt>
                <c:pt idx="11">
                  <c:v>84.949127020489215</c:v>
                </c:pt>
                <c:pt idx="12">
                  <c:v>84.32551891581582</c:v>
                </c:pt>
                <c:pt idx="13">
                  <c:v>85.726390979595706</c:v>
                </c:pt>
                <c:pt idx="14">
                  <c:v>86.491542218874798</c:v>
                </c:pt>
                <c:pt idx="15">
                  <c:v>88.658642636845556</c:v>
                </c:pt>
                <c:pt idx="16">
                  <c:v>87.027094058073672</c:v>
                </c:pt>
                <c:pt idx="17">
                  <c:v>90.175697676418324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0A-481B-B20A-FB02036CD94D}"/>
            </c:ext>
          </c:extLst>
        </c:ser>
        <c:ser>
          <c:idx val="1"/>
          <c:order val="1"/>
          <c:tx>
            <c:strRef>
              <c:f>l.10a!$C$4</c:f>
              <c:strCache>
                <c:ptCount val="1"/>
                <c:pt idx="0">
                  <c:v>USA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l.10a!$C$5:$C$22</c:f>
              <c:numCache>
                <c:formatCode>#,##0</c:formatCode>
                <c:ptCount val="18"/>
                <c:pt idx="0">
                  <c:v>100</c:v>
                </c:pt>
                <c:pt idx="1">
                  <c:v>105.70297380655956</c:v>
                </c:pt>
                <c:pt idx="2">
                  <c:v>111.05219180037923</c:v>
                </c:pt>
                <c:pt idx="3">
                  <c:v>112.20304040469728</c:v>
                </c:pt>
                <c:pt idx="4">
                  <c:v>110.00983977885288</c:v>
                </c:pt>
                <c:pt idx="5">
                  <c:v>111.12351753289984</c:v>
                </c:pt>
                <c:pt idx="6">
                  <c:v>110.62446414299477</c:v>
                </c:pt>
                <c:pt idx="7">
                  <c:v>109.70132167729386</c:v>
                </c:pt>
                <c:pt idx="8">
                  <c:v>116.13457611774419</c:v>
                </c:pt>
                <c:pt idx="9">
                  <c:v>114.79843582654793</c:v>
                </c:pt>
                <c:pt idx="10">
                  <c:v>117.72584607958821</c:v>
                </c:pt>
                <c:pt idx="11">
                  <c:v>117.97199867211565</c:v>
                </c:pt>
                <c:pt idx="12">
                  <c:v>118.98021507319899</c:v>
                </c:pt>
                <c:pt idx="13">
                  <c:v>118.17292064988101</c:v>
                </c:pt>
                <c:pt idx="14">
                  <c:v>120.34581860851867</c:v>
                </c:pt>
                <c:pt idx="15">
                  <c:v>122.00478381420353</c:v>
                </c:pt>
                <c:pt idx="16">
                  <c:v>120.85393313509704</c:v>
                </c:pt>
                <c:pt idx="17">
                  <c:v>123.11797444383987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0A-481B-B20A-FB02036CD94D}"/>
            </c:ext>
          </c:extLst>
        </c:ser>
        <c:ser>
          <c:idx val="2"/>
          <c:order val="2"/>
          <c:tx>
            <c:strRef>
              <c:f>l.10a!$D$4</c:f>
              <c:strCache>
                <c:ptCount val="1"/>
                <c:pt idx="0">
                  <c:v>GBR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l.10a!$D$5:$D$22</c:f>
              <c:numCache>
                <c:formatCode>#,##0</c:formatCode>
                <c:ptCount val="18"/>
                <c:pt idx="0">
                  <c:v>100</c:v>
                </c:pt>
                <c:pt idx="1">
                  <c:v>103.74821704615994</c:v>
                </c:pt>
                <c:pt idx="2">
                  <c:v>103.17961965921556</c:v>
                </c:pt>
                <c:pt idx="3">
                  <c:v>107.67966941929481</c:v>
                </c:pt>
                <c:pt idx="4">
                  <c:v>108.80408362309747</c:v>
                </c:pt>
                <c:pt idx="5">
                  <c:v>112.36170685405338</c:v>
                </c:pt>
                <c:pt idx="6">
                  <c:v>116.314979809349</c:v>
                </c:pt>
                <c:pt idx="7">
                  <c:v>123.43330342674295</c:v>
                </c:pt>
                <c:pt idx="8">
                  <c:v>125.02870096699314</c:v>
                </c:pt>
                <c:pt idx="9">
                  <c:v>119.0547948784637</c:v>
                </c:pt>
                <c:pt idx="10">
                  <c:v>125.73760419299502</c:v>
                </c:pt>
                <c:pt idx="11">
                  <c:v>128.91562741645657</c:v>
                </c:pt>
                <c:pt idx="12">
                  <c:v>128.9703312801978</c:v>
                </c:pt>
                <c:pt idx="13">
                  <c:v>132.53236083551738</c:v>
                </c:pt>
                <c:pt idx="14">
                  <c:v>135.01365897420541</c:v>
                </c:pt>
                <c:pt idx="15">
                  <c:v>137.03910439206069</c:v>
                </c:pt>
                <c:pt idx="16">
                  <c:v>134.92766335899577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0A-481B-B20A-FB02036CD94D}"/>
            </c:ext>
          </c:extLst>
        </c:ser>
        <c:ser>
          <c:idx val="3"/>
          <c:order val="3"/>
          <c:tx>
            <c:strRef>
              <c:f>l.10a!$E$4</c:f>
              <c:strCache>
                <c:ptCount val="1"/>
                <c:pt idx="0">
                  <c:v>Sverige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l.10a!$E$5:$E$22</c:f>
              <c:numCache>
                <c:formatCode>#,##0</c:formatCode>
                <c:ptCount val="18"/>
                <c:pt idx="0">
                  <c:v>100</c:v>
                </c:pt>
                <c:pt idx="1">
                  <c:v>101.55519642598729</c:v>
                </c:pt>
                <c:pt idx="2">
                  <c:v>104.66059579723395</c:v>
                </c:pt>
                <c:pt idx="3">
                  <c:v>108.28117470925969</c:v>
                </c:pt>
                <c:pt idx="4">
                  <c:v>112.71655450524466</c:v>
                </c:pt>
                <c:pt idx="5">
                  <c:v>115.59908016721243</c:v>
                </c:pt>
                <c:pt idx="6">
                  <c:v>123.06702826199678</c:v>
                </c:pt>
                <c:pt idx="7">
                  <c:v>121.92198783624178</c:v>
                </c:pt>
                <c:pt idx="8">
                  <c:v>115.66818004815524</c:v>
                </c:pt>
                <c:pt idx="9">
                  <c:v>115.28842495559502</c:v>
                </c:pt>
                <c:pt idx="10">
                  <c:v>116.86442019174252</c:v>
                </c:pt>
                <c:pt idx="11">
                  <c:v>118.94446379668514</c:v>
                </c:pt>
                <c:pt idx="12">
                  <c:v>120.86220074933296</c:v>
                </c:pt>
                <c:pt idx="13">
                  <c:v>123.72780768570762</c:v>
                </c:pt>
                <c:pt idx="14">
                  <c:v>127.19946790224662</c:v>
                </c:pt>
                <c:pt idx="15">
                  <c:v>130.1058584287502</c:v>
                </c:pt>
                <c:pt idx="16">
                  <c:v>130.52914372291733</c:v>
                </c:pt>
                <c:pt idx="17">
                  <c:v>131.15440071785704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0A-481B-B20A-FB02036CD94D}"/>
            </c:ext>
          </c:extLst>
        </c:ser>
        <c:ser>
          <c:idx val="4"/>
          <c:order val="4"/>
          <c:tx>
            <c:strRef>
              <c:f>l.10a!$F$4</c:f>
              <c:strCache>
                <c:ptCount val="1"/>
                <c:pt idx="0">
                  <c:v>Tyskland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l.10a!$F$5:$F$22</c:f>
              <c:numCache>
                <c:formatCode>#,##0</c:formatCode>
                <c:ptCount val="18"/>
                <c:pt idx="0">
                  <c:v>100</c:v>
                </c:pt>
                <c:pt idx="1">
                  <c:v>100.61146877872851</c:v>
                </c:pt>
                <c:pt idx="2">
                  <c:v>100.6072436911587</c:v>
                </c:pt>
                <c:pt idx="3">
                  <c:v>99.682209082249287</c:v>
                </c:pt>
                <c:pt idx="4">
                  <c:v>95.477005280438235</c:v>
                </c:pt>
                <c:pt idx="5">
                  <c:v>94.029367345825037</c:v>
                </c:pt>
                <c:pt idx="6">
                  <c:v>89.351106507032597</c:v>
                </c:pt>
                <c:pt idx="7">
                  <c:v>89.133134545617722</c:v>
                </c:pt>
                <c:pt idx="8">
                  <c:v>89.158847348420935</c:v>
                </c:pt>
                <c:pt idx="9">
                  <c:v>82.677137477873103</c:v>
                </c:pt>
                <c:pt idx="10">
                  <c:v>82.027484011717306</c:v>
                </c:pt>
                <c:pt idx="11">
                  <c:v>80.339850677551823</c:v>
                </c:pt>
                <c:pt idx="12">
                  <c:v>81.304306620435057</c:v>
                </c:pt>
                <c:pt idx="13">
                  <c:v>81.121421087413054</c:v>
                </c:pt>
                <c:pt idx="14">
                  <c:v>81.745431853996976</c:v>
                </c:pt>
                <c:pt idx="15">
                  <c:v>81.485688095512103</c:v>
                </c:pt>
                <c:pt idx="16">
                  <c:v>80.507195238546871</c:v>
                </c:pt>
                <c:pt idx="17">
                  <c:v>80.568575205701038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0A-481B-B20A-FB02036CD94D}"/>
            </c:ext>
          </c:extLst>
        </c:ser>
        <c:ser>
          <c:idx val="5"/>
          <c:order val="5"/>
          <c:tx>
            <c:strRef>
              <c:f>l.10a!$G$4</c:f>
              <c:strCache>
                <c:ptCount val="1"/>
                <c:pt idx="0">
                  <c:v>Holland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l.10a!$A$5:$A$22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l.10a!$G$5:$G$22</c:f>
              <c:numCache>
                <c:formatCode>#,##0</c:formatCode>
                <c:ptCount val="18"/>
                <c:pt idx="0">
                  <c:v>100</c:v>
                </c:pt>
                <c:pt idx="1">
                  <c:v>103.99037460889357</c:v>
                </c:pt>
                <c:pt idx="2">
                  <c:v>101.74093022840562</c:v>
                </c:pt>
                <c:pt idx="3">
                  <c:v>100.68685179138981</c:v>
                </c:pt>
                <c:pt idx="4">
                  <c:v>98.357283141878128</c:v>
                </c:pt>
                <c:pt idx="5">
                  <c:v>100.18590448489958</c:v>
                </c:pt>
                <c:pt idx="6">
                  <c:v>100.28852034772459</c:v>
                </c:pt>
                <c:pt idx="7">
                  <c:v>98.941345076926225</c:v>
                </c:pt>
                <c:pt idx="8">
                  <c:v>100.55148013206765</c:v>
                </c:pt>
                <c:pt idx="9">
                  <c:v>100.35362332765982</c:v>
                </c:pt>
                <c:pt idx="10">
                  <c:v>98.870614655580454</c:v>
                </c:pt>
                <c:pt idx="11">
                  <c:v>98.609791610035529</c:v>
                </c:pt>
                <c:pt idx="12">
                  <c:v>98.873157089936853</c:v>
                </c:pt>
                <c:pt idx="13">
                  <c:v>97.512791785733029</c:v>
                </c:pt>
                <c:pt idx="14">
                  <c:v>97.584199455977483</c:v>
                </c:pt>
                <c:pt idx="15">
                  <c:v>96.90619845553185</c:v>
                </c:pt>
                <c:pt idx="16">
                  <c:v>95.751105282819523</c:v>
                </c:pt>
                <c:pt idx="17">
                  <c:v>96.286602223317132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F0A-481B-B20A-FB02036C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9328"/>
        <c:axId val="61305216"/>
      </c:lineChart>
      <c:catAx>
        <c:axId val="612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305216"/>
        <c:crosses val="autoZero"/>
        <c:auto val="1"/>
        <c:lblAlgn val="ctr"/>
        <c:lblOffset val="100"/>
        <c:noMultiLvlLbl val="0"/>
      </c:catAx>
      <c:valAx>
        <c:axId val="61305216"/>
        <c:scaling>
          <c:orientation val="minMax"/>
          <c:max val="14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12993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l.10b!$B$4</c:f>
              <c:strCache>
                <c:ptCount val="1"/>
                <c:pt idx="0">
                  <c:v>Y/L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(l.10b!$A$6,l.10b!$A$8,l.10b!$A$10,l.10b!$A$12,l.10b!$A$14,l.10b!$A$16)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l.10b!$A$6:$A$16</c15:sqref>
                  </c15:fullRef>
                </c:ext>
              </c:extLst>
            </c:strRef>
          </c:cat>
          <c:val>
            <c:numRef>
              <c:f>(l.10b!$B$6,l.10b!$B$8,l.10b!$B$10,l.10b!$B$12,l.10b!$B$14,l.10b!$B$16)</c:f>
              <c:numCache>
                <c:formatCode>0</c:formatCode>
                <c:ptCount val="6"/>
                <c:pt idx="0">
                  <c:v>-0.69699900479401022</c:v>
                </c:pt>
                <c:pt idx="1">
                  <c:v>1.1868047028598263</c:v>
                </c:pt>
                <c:pt idx="2">
                  <c:v>1.8154780767036021</c:v>
                </c:pt>
                <c:pt idx="3">
                  <c:v>1.5860950489904388</c:v>
                </c:pt>
                <c:pt idx="4">
                  <c:v>-1.2379488259045484</c:v>
                </c:pt>
                <c:pt idx="5">
                  <c:v>-3.8260453452180578E-2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l.10b!$B$6:$B$16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68-4DEF-BF32-5A6FBE36C93F}"/>
            </c:ext>
          </c:extLst>
        </c:ser>
        <c:ser>
          <c:idx val="1"/>
          <c:order val="1"/>
          <c:tx>
            <c:strRef>
              <c:f>l.10b!$C$4</c:f>
              <c:strCache>
                <c:ptCount val="1"/>
                <c:pt idx="0">
                  <c:v>L-Sam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(l.10b!$A$6,l.10b!$A$8,l.10b!$A$10,l.10b!$A$12,l.10b!$A$14,l.10b!$A$16)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l.10b!$A$6:$A$16</c15:sqref>
                  </c15:fullRef>
                </c:ext>
              </c:extLst>
            </c:strRef>
          </c:cat>
          <c:val>
            <c:numRef>
              <c:f>(l.10b!$C$6,l.10b!$C$8,l.10b!$C$10,l.10b!$C$12,l.10b!$C$14,l.10b!$C$16)</c:f>
              <c:numCache>
                <c:formatCode>0</c:formatCode>
                <c:ptCount val="6"/>
                <c:pt idx="0">
                  <c:v>0.94113505090515703</c:v>
                </c:pt>
                <c:pt idx="1">
                  <c:v>0.32268529636591364</c:v>
                </c:pt>
                <c:pt idx="2">
                  <c:v>0.25576788671862555</c:v>
                </c:pt>
                <c:pt idx="3">
                  <c:v>0.60987029098802903</c:v>
                </c:pt>
                <c:pt idx="4">
                  <c:v>-7.7252609379583087E-2</c:v>
                </c:pt>
                <c:pt idx="5">
                  <c:v>0.25987428897577858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l.10b!$C$6:$C$16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68-4DEF-BF32-5A6FBE36C93F}"/>
            </c:ext>
          </c:extLst>
        </c:ser>
        <c:ser>
          <c:idx val="2"/>
          <c:order val="2"/>
          <c:tx>
            <c:strRef>
              <c:f>l.10b!$D$4</c:f>
              <c:strCache>
                <c:ptCount val="1"/>
                <c:pt idx="0">
                  <c:v>Fysisk kap.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(l.10b!$A$6,l.10b!$A$8,l.10b!$A$10,l.10b!$A$12,l.10b!$A$14,l.10b!$A$16)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l.10b!$A$6:$A$16</c15:sqref>
                  </c15:fullRef>
                </c:ext>
              </c:extLst>
            </c:strRef>
          </c:cat>
          <c:val>
            <c:numRef>
              <c:f>(l.10b!$D$6,l.10b!$D$8,l.10b!$D$10,l.10b!$D$12,l.10b!$D$14,l.10b!$D$16)</c:f>
              <c:numCache>
                <c:formatCode>0</c:formatCode>
                <c:ptCount val="6"/>
                <c:pt idx="0">
                  <c:v>0.14037374817740378</c:v>
                </c:pt>
                <c:pt idx="1">
                  <c:v>0.3745926400572191</c:v>
                </c:pt>
                <c:pt idx="2">
                  <c:v>0.29214736564694355</c:v>
                </c:pt>
                <c:pt idx="3">
                  <c:v>0.58554222666904987</c:v>
                </c:pt>
                <c:pt idx="4">
                  <c:v>0.12377962896910806</c:v>
                </c:pt>
                <c:pt idx="5">
                  <c:v>0.1115742892377764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l.10b!$D$6:$D$16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68-4DEF-BF32-5A6FBE36C93F}"/>
            </c:ext>
          </c:extLst>
        </c:ser>
        <c:ser>
          <c:idx val="3"/>
          <c:order val="3"/>
          <c:tx>
            <c:strRef>
              <c:f>l.10b!$E$4</c:f>
              <c:strCache>
                <c:ptCount val="1"/>
                <c:pt idx="0">
                  <c:v>Im. kap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(l.10b!$A$6,l.10b!$A$8,l.10b!$A$10,l.10b!$A$12,l.10b!$A$14,l.10b!$A$16)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l.10b!$A$6:$A$16</c15:sqref>
                  </c15:fullRef>
                </c:ext>
              </c:extLst>
            </c:strRef>
          </c:cat>
          <c:val>
            <c:numRef>
              <c:f>(l.10b!$E$6,l.10b!$E$8,l.10b!$E$10,l.10b!$E$12,l.10b!$E$14,l.10b!$E$16)</c:f>
              <c:numCache>
                <c:formatCode>0</c:formatCode>
                <c:ptCount val="6"/>
                <c:pt idx="0">
                  <c:v>-2.1021424456396036E-2</c:v>
                </c:pt>
                <c:pt idx="1">
                  <c:v>0.26824910322981549</c:v>
                </c:pt>
                <c:pt idx="2">
                  <c:v>1.0858667541041912E-2</c:v>
                </c:pt>
                <c:pt idx="3">
                  <c:v>0.39200252619647308</c:v>
                </c:pt>
                <c:pt idx="4">
                  <c:v>4.1011530649686594E-2</c:v>
                </c:pt>
                <c:pt idx="5">
                  <c:v>0.43918783081203905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l.10b!$E$6:$E$16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68-4DEF-BF32-5A6FBE36C93F}"/>
            </c:ext>
          </c:extLst>
        </c:ser>
        <c:ser>
          <c:idx val="4"/>
          <c:order val="4"/>
          <c:tx>
            <c:strRef>
              <c:f>l.10b!$F$4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(l.10b!$A$6,l.10b!$A$8,l.10b!$A$10,l.10b!$A$12,l.10b!$A$14,l.10b!$A$16)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l.10b!$A$6:$A$16</c15:sqref>
                  </c15:fullRef>
                </c:ext>
              </c:extLst>
            </c:strRef>
          </c:cat>
          <c:val>
            <c:numRef>
              <c:f>(l.10b!$F$6,l.10b!$F$8,l.10b!$F$10,l.10b!$F$12,l.10b!$F$14,l.10b!$F$16)</c:f>
              <c:numCache>
                <c:formatCode>0</c:formatCode>
                <c:ptCount val="6"/>
                <c:pt idx="0">
                  <c:v>-1.7574863857589662</c:v>
                </c:pt>
                <c:pt idx="1">
                  <c:v>0.22127767766101492</c:v>
                </c:pt>
                <c:pt idx="2">
                  <c:v>1.2567041280871147</c:v>
                </c:pt>
                <c:pt idx="3">
                  <c:v>-1.3200040591661545E-3</c:v>
                </c:pt>
                <c:pt idx="4">
                  <c:v>-1.3254873655063824</c:v>
                </c:pt>
                <c:pt idx="5">
                  <c:v>-0.84889685838586759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l.10b!$F$6:$F$16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68-4DEF-BF32-5A6FBE36C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0899328"/>
        <c:axId val="60900864"/>
      </c:barChart>
      <c:lineChart>
        <c:grouping val="standard"/>
        <c:varyColors val="0"/>
        <c:ser>
          <c:idx val="5"/>
          <c:order val="5"/>
          <c:spPr>
            <a:ln w="12700">
              <a:solidFill>
                <a:srgbClr val="7F7F7F"/>
              </a:solidFill>
              <a:prstDash val="lgDash"/>
            </a:ln>
          </c:spPr>
          <c:marker>
            <c:symbol val="none"/>
          </c:marker>
          <c:cat>
            <c:strLit>
              <c:ptCount val="6"/>
              <c:pt idx="0">
                <c:v>Danmark</c:v>
              </c:pt>
              <c:pt idx="1">
                <c:v>USA</c:v>
              </c:pt>
              <c:pt idx="2">
                <c:v>GBR</c:v>
              </c:pt>
              <c:pt idx="3">
                <c:v>Sverige</c:v>
              </c:pt>
              <c:pt idx="4">
                <c:v>Tyskland</c:v>
              </c:pt>
              <c:pt idx="5">
                <c:v>Holland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(l.10b!$G$5,l.10b!$G$7,l.10b!$G$9,l.10b!$G$11,l.10b!$G$13,l.10b!$G$15)</c:f>
              <c:numCache>
                <c:formatCode>0</c:formatCode>
                <c:ptCount val="6"/>
                <c:pt idx="0" formatCode="General">
                  <c:v>1000</c:v>
                </c:pt>
                <c:pt idx="1">
                  <c:v>-1000</c:v>
                </c:pt>
                <c:pt idx="2">
                  <c:v>1000</c:v>
                </c:pt>
                <c:pt idx="3">
                  <c:v>-1000</c:v>
                </c:pt>
                <c:pt idx="4">
                  <c:v>1000</c:v>
                </c:pt>
                <c:pt idx="5">
                  <c:v>-1000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l.10b!$G$5:$G$16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D68-4DEF-BF32-5A6FBE36C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9328"/>
        <c:axId val="60900864"/>
      </c:lineChart>
      <c:catAx>
        <c:axId val="608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900864"/>
        <c:crosses val="autoZero"/>
        <c:auto val="1"/>
        <c:lblAlgn val="ctr"/>
        <c:lblOffset val="100"/>
        <c:noMultiLvlLbl val="0"/>
      </c:catAx>
      <c:valAx>
        <c:axId val="60900864"/>
        <c:scaling>
          <c:orientation val="minMax"/>
          <c:max val="2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60899328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8764506172839507"/>
          <c:y val="0.85363916239779392"/>
          <c:w val="0.79343723516212095"/>
          <c:h val="5.84827028431517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l.11a!$B$4</c:f>
              <c:strCache>
                <c:ptCount val="1"/>
                <c:pt idx="0">
                  <c:v>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l.11a!$B$5:$B$22</c:f>
              <c:numCache>
                <c:formatCode>#,##0</c:formatCode>
                <c:ptCount val="18"/>
                <c:pt idx="0">
                  <c:v>100</c:v>
                </c:pt>
                <c:pt idx="1">
                  <c:v>98.816922563892717</c:v>
                </c:pt>
                <c:pt idx="2">
                  <c:v>99.750825500427013</c:v>
                </c:pt>
                <c:pt idx="3">
                  <c:v>101.65825308644554</c:v>
                </c:pt>
                <c:pt idx="4">
                  <c:v>103.52266752353181</c:v>
                </c:pt>
                <c:pt idx="5">
                  <c:v>109.28855406810071</c:v>
                </c:pt>
                <c:pt idx="6">
                  <c:v>116.27786433134756</c:v>
                </c:pt>
                <c:pt idx="7">
                  <c:v>115.56087133309259</c:v>
                </c:pt>
                <c:pt idx="8">
                  <c:v>108.02431437427633</c:v>
                </c:pt>
                <c:pt idx="9">
                  <c:v>109.37924527911737</c:v>
                </c:pt>
                <c:pt idx="10">
                  <c:v>119.19635481954587</c:v>
                </c:pt>
                <c:pt idx="11">
                  <c:v>115.96645286806218</c:v>
                </c:pt>
                <c:pt idx="12">
                  <c:v>116.46562685209737</c:v>
                </c:pt>
                <c:pt idx="13">
                  <c:v>117.05886570205726</c:v>
                </c:pt>
                <c:pt idx="14">
                  <c:v>122.46109262682931</c:v>
                </c:pt>
                <c:pt idx="15">
                  <c:v>128.57252129807378</c:v>
                </c:pt>
                <c:pt idx="16">
                  <c:v>128.2467792685685</c:v>
                </c:pt>
                <c:pt idx="17">
                  <c:v>130.12221346757525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17-4293-8261-8ACF7B938E71}"/>
            </c:ext>
          </c:extLst>
        </c:ser>
        <c:ser>
          <c:idx val="1"/>
          <c:order val="1"/>
          <c:tx>
            <c:strRef>
              <c:f>l.11a!$C$4</c:f>
              <c:strCache>
                <c:ptCount val="1"/>
                <c:pt idx="0">
                  <c:v>USA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l.11a!$C$5:$C$22</c:f>
              <c:numCache>
                <c:formatCode>#,##0</c:formatCode>
                <c:ptCount val="18"/>
                <c:pt idx="0">
                  <c:v>100.00000000000001</c:v>
                </c:pt>
                <c:pt idx="1">
                  <c:v>104.8331562048746</c:v>
                </c:pt>
                <c:pt idx="2">
                  <c:v>109.47087838264731</c:v>
                </c:pt>
                <c:pt idx="3">
                  <c:v>115.90029937812453</c:v>
                </c:pt>
                <c:pt idx="4">
                  <c:v>119.28395665960265</c:v>
                </c:pt>
                <c:pt idx="5">
                  <c:v>122.13424283038808</c:v>
                </c:pt>
                <c:pt idx="6">
                  <c:v>123.80479594339819</c:v>
                </c:pt>
                <c:pt idx="7">
                  <c:v>123.05925396634603</c:v>
                </c:pt>
                <c:pt idx="8">
                  <c:v>123.07379662656511</c:v>
                </c:pt>
                <c:pt idx="9">
                  <c:v>120.54925531443158</c:v>
                </c:pt>
                <c:pt idx="10">
                  <c:v>125.60327440179481</c:v>
                </c:pt>
                <c:pt idx="11">
                  <c:v>123.81515966323876</c:v>
                </c:pt>
                <c:pt idx="12">
                  <c:v>124.92511168836548</c:v>
                </c:pt>
                <c:pt idx="13">
                  <c:v>128.28005537311955</c:v>
                </c:pt>
                <c:pt idx="14">
                  <c:v>129.35681425262837</c:v>
                </c:pt>
                <c:pt idx="15">
                  <c:v>132.42384430241404</c:v>
                </c:pt>
                <c:pt idx="16">
                  <c:v>134.00556992008654</c:v>
                </c:pt>
                <c:pt idx="17">
                  <c:v>136.72674215266179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17-4293-8261-8ACF7B938E71}"/>
            </c:ext>
          </c:extLst>
        </c:ser>
        <c:ser>
          <c:idx val="2"/>
          <c:order val="2"/>
          <c:tx>
            <c:strRef>
              <c:f>l.11a!$D$4</c:f>
              <c:strCache>
                <c:ptCount val="1"/>
                <c:pt idx="0">
                  <c:v>GBR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l.11a!$D$5:$D$22</c:f>
              <c:numCache>
                <c:formatCode>#,##0</c:formatCode>
                <c:ptCount val="18"/>
                <c:pt idx="0">
                  <c:v>100</c:v>
                </c:pt>
                <c:pt idx="1">
                  <c:v>102.66926379648427</c:v>
                </c:pt>
                <c:pt idx="2">
                  <c:v>108.71635106211977</c:v>
                </c:pt>
                <c:pt idx="3">
                  <c:v>110.9661372320469</c:v>
                </c:pt>
                <c:pt idx="4">
                  <c:v>114.39444220769188</c:v>
                </c:pt>
                <c:pt idx="5">
                  <c:v>113.89038482881166</c:v>
                </c:pt>
                <c:pt idx="6">
                  <c:v>119.79369953312951</c:v>
                </c:pt>
                <c:pt idx="7">
                  <c:v>124.44420210857378</c:v>
                </c:pt>
                <c:pt idx="8">
                  <c:v>119.44685916627172</c:v>
                </c:pt>
                <c:pt idx="9">
                  <c:v>117.04984216370715</c:v>
                </c:pt>
                <c:pt idx="10">
                  <c:v>119.27278536057248</c:v>
                </c:pt>
                <c:pt idx="11">
                  <c:v>120.02444809421094</c:v>
                </c:pt>
                <c:pt idx="12">
                  <c:v>119.12247793097028</c:v>
                </c:pt>
                <c:pt idx="13">
                  <c:v>122.7980555367588</c:v>
                </c:pt>
                <c:pt idx="14">
                  <c:v>126.98499539518029</c:v>
                </c:pt>
                <c:pt idx="15">
                  <c:v>132.55791168609602</c:v>
                </c:pt>
                <c:pt idx="16">
                  <c:v>138.84288471895684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17-4293-8261-8ACF7B938E71}"/>
            </c:ext>
          </c:extLst>
        </c:ser>
        <c:ser>
          <c:idx val="3"/>
          <c:order val="3"/>
          <c:tx>
            <c:strRef>
              <c:f>l.11a!$E$4</c:f>
              <c:strCache>
                <c:ptCount val="1"/>
                <c:pt idx="0">
                  <c:v>Sverige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l.11a!$E$5:$E$22</c:f>
              <c:numCache>
                <c:formatCode>#,##0</c:formatCode>
                <c:ptCount val="18"/>
                <c:pt idx="0">
                  <c:v>100</c:v>
                </c:pt>
                <c:pt idx="1">
                  <c:v>103.8188285979694</c:v>
                </c:pt>
                <c:pt idx="2">
                  <c:v>112.20939254244576</c:v>
                </c:pt>
                <c:pt idx="3">
                  <c:v>119.53321302357026</c:v>
                </c:pt>
                <c:pt idx="4">
                  <c:v>128.51340768346853</c:v>
                </c:pt>
                <c:pt idx="5">
                  <c:v>131.41560676458917</c:v>
                </c:pt>
                <c:pt idx="6">
                  <c:v>135.53035263087745</c:v>
                </c:pt>
                <c:pt idx="7">
                  <c:v>135.69465510946</c:v>
                </c:pt>
                <c:pt idx="8">
                  <c:v>131.8395166989811</c:v>
                </c:pt>
                <c:pt idx="9">
                  <c:v>129.33197032583158</c:v>
                </c:pt>
                <c:pt idx="10">
                  <c:v>133.28175540763408</c:v>
                </c:pt>
                <c:pt idx="11">
                  <c:v>134.48354963396989</c:v>
                </c:pt>
                <c:pt idx="12">
                  <c:v>139.153823601456</c:v>
                </c:pt>
                <c:pt idx="13">
                  <c:v>146.19792198760945</c:v>
                </c:pt>
                <c:pt idx="14">
                  <c:v>151.49177658544784</c:v>
                </c:pt>
                <c:pt idx="15">
                  <c:v>155.17287916582384</c:v>
                </c:pt>
                <c:pt idx="16">
                  <c:v>161.55693343531456</c:v>
                </c:pt>
                <c:pt idx="17">
                  <c:v>163.88636217529458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17-4293-8261-8ACF7B938E71}"/>
            </c:ext>
          </c:extLst>
        </c:ser>
        <c:ser>
          <c:idx val="4"/>
          <c:order val="4"/>
          <c:tx>
            <c:strRef>
              <c:f>l.11a!$F$4</c:f>
              <c:strCache>
                <c:ptCount val="1"/>
                <c:pt idx="0">
                  <c:v>Tyskland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l.11a!$F$5:$F$22</c:f>
              <c:numCache>
                <c:formatCode>#,##0</c:formatCode>
                <c:ptCount val="18"/>
                <c:pt idx="0">
                  <c:v>100</c:v>
                </c:pt>
                <c:pt idx="1">
                  <c:v>107.81036534655122</c:v>
                </c:pt>
                <c:pt idx="2">
                  <c:v>112.28092526947967</c:v>
                </c:pt>
                <c:pt idx="3">
                  <c:v>118.74712530723528</c:v>
                </c:pt>
                <c:pt idx="4">
                  <c:v>119.45041432902609</c:v>
                </c:pt>
                <c:pt idx="5">
                  <c:v>123.44126133196285</c:v>
                </c:pt>
                <c:pt idx="6">
                  <c:v>135.0580300576616</c:v>
                </c:pt>
                <c:pt idx="7">
                  <c:v>134.68372512996103</c:v>
                </c:pt>
                <c:pt idx="8">
                  <c:v>134.1480325587041</c:v>
                </c:pt>
                <c:pt idx="9">
                  <c:v>129.3298234396056</c:v>
                </c:pt>
                <c:pt idx="10">
                  <c:v>125.68906049592418</c:v>
                </c:pt>
                <c:pt idx="11">
                  <c:v>130.04635731985471</c:v>
                </c:pt>
                <c:pt idx="12">
                  <c:v>137.18657527700807</c:v>
                </c:pt>
                <c:pt idx="13">
                  <c:v>135.45411473705144</c:v>
                </c:pt>
                <c:pt idx="14">
                  <c:v>139.8980162703408</c:v>
                </c:pt>
                <c:pt idx="15">
                  <c:v>143.82339388977016</c:v>
                </c:pt>
                <c:pt idx="16">
                  <c:v>145.25545335013726</c:v>
                </c:pt>
                <c:pt idx="17">
                  <c:v>149.9251297172294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E17-4293-8261-8ACF7B938E71}"/>
            </c:ext>
          </c:extLst>
        </c:ser>
        <c:ser>
          <c:idx val="5"/>
          <c:order val="5"/>
          <c:tx>
            <c:strRef>
              <c:f>l.11a!$G$4</c:f>
              <c:strCache>
                <c:ptCount val="1"/>
                <c:pt idx="0">
                  <c:v>Holland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l.11a!$A$5:$A$22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l.11a!$G$5:$G$22</c:f>
              <c:numCache>
                <c:formatCode>#,##0</c:formatCode>
                <c:ptCount val="18"/>
                <c:pt idx="0">
                  <c:v>100</c:v>
                </c:pt>
                <c:pt idx="1">
                  <c:v>100.47066804473755</c:v>
                </c:pt>
                <c:pt idx="2">
                  <c:v>100.75363947655416</c:v>
                </c:pt>
                <c:pt idx="3">
                  <c:v>103.75172216048095</c:v>
                </c:pt>
                <c:pt idx="4">
                  <c:v>106.11581594511118</c:v>
                </c:pt>
                <c:pt idx="5">
                  <c:v>110.69230529566475</c:v>
                </c:pt>
                <c:pt idx="6">
                  <c:v>112.11960814477317</c:v>
                </c:pt>
                <c:pt idx="7">
                  <c:v>114.50747745131467</c:v>
                </c:pt>
                <c:pt idx="8">
                  <c:v>115.53206170456296</c:v>
                </c:pt>
                <c:pt idx="9">
                  <c:v>111.66118937447068</c:v>
                </c:pt>
                <c:pt idx="10">
                  <c:v>117.39939462069758</c:v>
                </c:pt>
                <c:pt idx="11">
                  <c:v>121.6223424365122</c:v>
                </c:pt>
                <c:pt idx="12">
                  <c:v>122.1930419360035</c:v>
                </c:pt>
                <c:pt idx="13">
                  <c:v>126.61537531990953</c:v>
                </c:pt>
                <c:pt idx="14">
                  <c:v>129.9723646196305</c:v>
                </c:pt>
                <c:pt idx="15">
                  <c:v>132.6779490057001</c:v>
                </c:pt>
                <c:pt idx="16">
                  <c:v>134.81898732196458</c:v>
                </c:pt>
                <c:pt idx="17">
                  <c:v>138.2357723481465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E17-4293-8261-8ACF7B93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9952"/>
        <c:axId val="61151488"/>
      </c:lineChart>
      <c:catAx>
        <c:axId val="61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1488"/>
        <c:crosses val="autoZero"/>
        <c:auto val="1"/>
        <c:lblAlgn val="ctr"/>
        <c:lblOffset val="100"/>
        <c:noMultiLvlLbl val="0"/>
      </c:catAx>
      <c:valAx>
        <c:axId val="61151488"/>
        <c:scaling>
          <c:orientation val="minMax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11499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l.11b!$B$4</c:f>
              <c:strCache>
                <c:ptCount val="1"/>
                <c:pt idx="0">
                  <c:v>Y/L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(l.11b!$A$6,l.11b!$A$8,l.11b!$A$10,l.11b!$A$12,l.11b!$A$14,l.11b!$A$16)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l.11b!$A$6:$A$16</c15:sqref>
                  </c15:fullRef>
                </c:ext>
              </c:extLst>
            </c:strRef>
          </c:cat>
          <c:val>
            <c:numRef>
              <c:f>(l.11b!$B$6,l.11b!$B$8,l.11b!$B$10,l.11b!$B$12,l.11b!$B$14,l.11b!$B$16)</c:f>
              <c:numCache>
                <c:formatCode>0</c:formatCode>
                <c:ptCount val="6"/>
                <c:pt idx="0">
                  <c:v>1.7497316801128198</c:v>
                </c:pt>
                <c:pt idx="1">
                  <c:v>1.9066090387689323</c:v>
                </c:pt>
                <c:pt idx="2">
                  <c:v>1.8880564853387563</c:v>
                </c:pt>
                <c:pt idx="3">
                  <c:v>3.2336099543394572</c:v>
                </c:pt>
                <c:pt idx="4">
                  <c:v>2.4710327369693807</c:v>
                </c:pt>
                <c:pt idx="5">
                  <c:v>2.1457309278423846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l.11b!$B$6:$B$16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B-46B4-ACBF-174842F9F5C3}"/>
            </c:ext>
          </c:extLst>
        </c:ser>
        <c:ser>
          <c:idx val="1"/>
          <c:order val="1"/>
          <c:tx>
            <c:strRef>
              <c:f>l.11b!$C$4</c:f>
              <c:strCache>
                <c:ptCount val="1"/>
                <c:pt idx="0">
                  <c:v>L-Sam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(l.11b!$A$6,l.11b!$A$8,l.11b!$A$10,l.11b!$A$12,l.11b!$A$14,l.11b!$A$16)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l.11b!$A$6:$A$16</c15:sqref>
                  </c15:fullRef>
                </c:ext>
              </c:extLst>
            </c:strRef>
          </c:cat>
          <c:val>
            <c:numRef>
              <c:f>(l.11b!$C$6,l.11b!$C$8,l.11b!$C$10,l.11b!$C$12,l.11b!$C$14,l.11b!$C$16)</c:f>
              <c:numCache>
                <c:formatCode>0</c:formatCode>
                <c:ptCount val="6"/>
                <c:pt idx="0">
                  <c:v>3.2469946274753005E-2</c:v>
                </c:pt>
                <c:pt idx="1">
                  <c:v>0.17038191734981309</c:v>
                </c:pt>
                <c:pt idx="2">
                  <c:v>-8.0190726978745422E-2</c:v>
                </c:pt>
                <c:pt idx="3">
                  <c:v>0.27214842454722044</c:v>
                </c:pt>
                <c:pt idx="4">
                  <c:v>0.13179902566157076</c:v>
                </c:pt>
                <c:pt idx="5">
                  <c:v>9.1268895711335868E-2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l.11b!$C$6:$C$16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7B-46B4-ACBF-174842F9F5C3}"/>
            </c:ext>
          </c:extLst>
        </c:ser>
        <c:ser>
          <c:idx val="2"/>
          <c:order val="2"/>
          <c:tx>
            <c:strRef>
              <c:f>l.11b!$D$4</c:f>
              <c:strCache>
                <c:ptCount val="1"/>
                <c:pt idx="0">
                  <c:v>Fysisk kap.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(l.11b!$A$6,l.11b!$A$8,l.11b!$A$10,l.11b!$A$12,l.11b!$A$14,l.11b!$A$16)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l.11b!$A$6:$A$16</c15:sqref>
                  </c15:fullRef>
                </c:ext>
              </c:extLst>
            </c:strRef>
          </c:cat>
          <c:val>
            <c:numRef>
              <c:f>(l.11b!$D$6,l.11b!$D$8,l.11b!$D$10,l.11b!$D$12,l.11b!$D$14,l.11b!$D$16)</c:f>
              <c:numCache>
                <c:formatCode>0</c:formatCode>
                <c:ptCount val="6"/>
                <c:pt idx="0">
                  <c:v>-4.7405192248441058E-2</c:v>
                </c:pt>
                <c:pt idx="1">
                  <c:v>0.71747887139079269</c:v>
                </c:pt>
                <c:pt idx="2">
                  <c:v>0.85435810195871031</c:v>
                </c:pt>
                <c:pt idx="3">
                  <c:v>0.64040698181248867</c:v>
                </c:pt>
                <c:pt idx="4">
                  <c:v>0.11153948354250234</c:v>
                </c:pt>
                <c:pt idx="5">
                  <c:v>-4.7307609464850339E-2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l.11b!$D$6:$D$16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7B-46B4-ACBF-174842F9F5C3}"/>
            </c:ext>
          </c:extLst>
        </c:ser>
        <c:ser>
          <c:idx val="3"/>
          <c:order val="3"/>
          <c:tx>
            <c:strRef>
              <c:f>l.11b!$E$4</c:f>
              <c:strCache>
                <c:ptCount val="1"/>
                <c:pt idx="0">
                  <c:v>Im. kap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(l.11b!$A$6,l.11b!$A$8,l.11b!$A$10,l.11b!$A$12,l.11b!$A$14,l.11b!$A$16)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l.11b!$A$6:$A$16</c15:sqref>
                  </c15:fullRef>
                </c:ext>
              </c:extLst>
            </c:strRef>
          </c:cat>
          <c:val>
            <c:numRef>
              <c:f>(l.11b!$E$6,l.11b!$E$8,l.11b!$E$10,l.11b!$E$12,l.11b!$E$14,l.11b!$E$16)</c:f>
              <c:numCache>
                <c:formatCode>0</c:formatCode>
                <c:ptCount val="6"/>
                <c:pt idx="0">
                  <c:v>3.7162348812939054E-2</c:v>
                </c:pt>
                <c:pt idx="1">
                  <c:v>0.23035737063360606</c:v>
                </c:pt>
                <c:pt idx="2">
                  <c:v>2.9006422220631711E-2</c:v>
                </c:pt>
                <c:pt idx="3">
                  <c:v>8.3073994632928486E-2</c:v>
                </c:pt>
                <c:pt idx="4">
                  <c:v>7.4524265093916464E-2</c:v>
                </c:pt>
                <c:pt idx="5">
                  <c:v>0.21183694233412906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l.11b!$E$6:$E$16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7B-46B4-ACBF-174842F9F5C3}"/>
            </c:ext>
          </c:extLst>
        </c:ser>
        <c:ser>
          <c:idx val="4"/>
          <c:order val="4"/>
          <c:tx>
            <c:strRef>
              <c:f>l.11b!$F$4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(l.11b!$A$6,l.11b!$A$8,l.11b!$A$10,l.11b!$A$12,l.11b!$A$14,l.11b!$A$16)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l.11b!$A$6:$A$16</c15:sqref>
                  </c15:fullRef>
                </c:ext>
              </c:extLst>
            </c:strRef>
          </c:cat>
          <c:val>
            <c:numRef>
              <c:f>(l.11b!$F$6,l.11b!$F$8,l.11b!$F$10,l.11b!$F$12,l.11b!$F$14,l.11b!$F$16)</c:f>
              <c:numCache>
                <c:formatCode>0</c:formatCode>
                <c:ptCount val="6"/>
                <c:pt idx="0">
                  <c:v>1.7275046009351225</c:v>
                </c:pt>
                <c:pt idx="1">
                  <c:v>0.7883908607861182</c:v>
                </c:pt>
                <c:pt idx="2">
                  <c:v>1.0848827083143131</c:v>
                </c:pt>
                <c:pt idx="3">
                  <c:v>2.237980590914102</c:v>
                </c:pt>
                <c:pt idx="4">
                  <c:v>2.1531699296449207</c:v>
                </c:pt>
                <c:pt idx="5">
                  <c:v>1.8899326814183344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l.11b!$F$6:$F$16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7B-46B4-ACBF-174842F9F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343232"/>
        <c:axId val="61344768"/>
      </c:barChart>
      <c:lineChart>
        <c:grouping val="standard"/>
        <c:varyColors val="0"/>
        <c:ser>
          <c:idx val="5"/>
          <c:order val="5"/>
          <c:spPr>
            <a:ln w="12700">
              <a:solidFill>
                <a:srgbClr val="7F7F7F"/>
              </a:solidFill>
              <a:prstDash val="lgDash"/>
            </a:ln>
          </c:spPr>
          <c:marker>
            <c:symbol val="none"/>
          </c:marker>
          <c:cat>
            <c:strLit>
              <c:ptCount val="6"/>
              <c:pt idx="0">
                <c:v>Danmark</c:v>
              </c:pt>
              <c:pt idx="1">
                <c:v>USA</c:v>
              </c:pt>
              <c:pt idx="2">
                <c:v>GBR</c:v>
              </c:pt>
              <c:pt idx="3">
                <c:v>Sverige</c:v>
              </c:pt>
              <c:pt idx="4">
                <c:v>Tyskland</c:v>
              </c:pt>
              <c:pt idx="5">
                <c:v>Holland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(l.11b!$G$5,l.11b!$G$7,l.11b!$G$9,l.11b!$G$11,l.11b!$G$13,l.11b!$G$15)</c:f>
              <c:numCache>
                <c:formatCode>0</c:formatCode>
                <c:ptCount val="6"/>
                <c:pt idx="0" formatCode="General">
                  <c:v>1000</c:v>
                </c:pt>
                <c:pt idx="1">
                  <c:v>-1000</c:v>
                </c:pt>
                <c:pt idx="2">
                  <c:v>1000</c:v>
                </c:pt>
                <c:pt idx="3">
                  <c:v>-1000</c:v>
                </c:pt>
                <c:pt idx="4">
                  <c:v>1000</c:v>
                </c:pt>
                <c:pt idx="5">
                  <c:v>-1000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l.11b!$G$5:$G$16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07B-46B4-ACBF-174842F9F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43232"/>
        <c:axId val="61344768"/>
      </c:lineChart>
      <c:catAx>
        <c:axId val="613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1344768"/>
        <c:crosses val="autoZero"/>
        <c:auto val="1"/>
        <c:lblAlgn val="ctr"/>
        <c:lblOffset val="100"/>
        <c:noMultiLvlLbl val="0"/>
      </c:catAx>
      <c:valAx>
        <c:axId val="61344768"/>
        <c:scaling>
          <c:orientation val="minMax"/>
          <c:max val="4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6134323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8764506172839507"/>
          <c:y val="0.85363916239779392"/>
          <c:w val="0.79002771179730802"/>
          <c:h val="5.89060458298117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l.12a!$B$4</c:f>
              <c:strCache>
                <c:ptCount val="1"/>
                <c:pt idx="0">
                  <c:v>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l.12a!$B$5:$B$22</c:f>
              <c:numCache>
                <c:formatCode>#,##0</c:formatCode>
                <c:ptCount val="18"/>
                <c:pt idx="0">
                  <c:v>100</c:v>
                </c:pt>
                <c:pt idx="1">
                  <c:v>104.43852652208579</c:v>
                </c:pt>
                <c:pt idx="2">
                  <c:v>102.84325432400594</c:v>
                </c:pt>
                <c:pt idx="3">
                  <c:v>104.15949828153362</c:v>
                </c:pt>
                <c:pt idx="4">
                  <c:v>104.03877974666995</c:v>
                </c:pt>
                <c:pt idx="5">
                  <c:v>105.27123237707514</c:v>
                </c:pt>
                <c:pt idx="6">
                  <c:v>104.84210495730983</c:v>
                </c:pt>
                <c:pt idx="7">
                  <c:v>109.05170752015101</c:v>
                </c:pt>
                <c:pt idx="8">
                  <c:v>96.433754542048462</c:v>
                </c:pt>
                <c:pt idx="9">
                  <c:v>89.655863499111291</c:v>
                </c:pt>
                <c:pt idx="10">
                  <c:v>94.140074166892916</c:v>
                </c:pt>
                <c:pt idx="11">
                  <c:v>101.04488554323987</c:v>
                </c:pt>
                <c:pt idx="12">
                  <c:v>103.51935140988961</c:v>
                </c:pt>
                <c:pt idx="13">
                  <c:v>114.52686318094588</c:v>
                </c:pt>
                <c:pt idx="14">
                  <c:v>109.50894653712643</c:v>
                </c:pt>
                <c:pt idx="15">
                  <c:v>106.32170693590318</c:v>
                </c:pt>
                <c:pt idx="16">
                  <c:v>102.60402755136624</c:v>
                </c:pt>
                <c:pt idx="17">
                  <c:v>105.40643257920682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34-46E2-93F0-6F25A62C9D8F}"/>
            </c:ext>
          </c:extLst>
        </c:ser>
        <c:ser>
          <c:idx val="1"/>
          <c:order val="1"/>
          <c:tx>
            <c:strRef>
              <c:f>l.12a!$C$4</c:f>
              <c:strCache>
                <c:ptCount val="1"/>
                <c:pt idx="0">
                  <c:v>USA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l.12a!$C$5:$C$22</c:f>
              <c:numCache>
                <c:formatCode>#,##0</c:formatCode>
                <c:ptCount val="18"/>
                <c:pt idx="0">
                  <c:v>100</c:v>
                </c:pt>
                <c:pt idx="1">
                  <c:v>94.540546637298078</c:v>
                </c:pt>
                <c:pt idx="2">
                  <c:v>94.600286494663663</c:v>
                </c:pt>
                <c:pt idx="3">
                  <c:v>98.64046513954213</c:v>
                </c:pt>
                <c:pt idx="4">
                  <c:v>102.63894534668792</c:v>
                </c:pt>
                <c:pt idx="5">
                  <c:v>103.83947851772841</c:v>
                </c:pt>
                <c:pt idx="6">
                  <c:v>106.94130274871645</c:v>
                </c:pt>
                <c:pt idx="7">
                  <c:v>104.40155140670817</c:v>
                </c:pt>
                <c:pt idx="8">
                  <c:v>105.23560720008804</c:v>
                </c:pt>
                <c:pt idx="9">
                  <c:v>104.96165960326879</c:v>
                </c:pt>
                <c:pt idx="10">
                  <c:v>107.24104213615269</c:v>
                </c:pt>
                <c:pt idx="11">
                  <c:v>103.45444876408989</c:v>
                </c:pt>
                <c:pt idx="12">
                  <c:v>100.69556465859877</c:v>
                </c:pt>
                <c:pt idx="13">
                  <c:v>98.21051941717198</c:v>
                </c:pt>
                <c:pt idx="14">
                  <c:v>97.323821193511776</c:v>
                </c:pt>
                <c:pt idx="15">
                  <c:v>95.87760390754508</c:v>
                </c:pt>
                <c:pt idx="16">
                  <c:v>94.287715154535917</c:v>
                </c:pt>
                <c:pt idx="17">
                  <c:v>95.192596729914882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34-46E2-93F0-6F25A62C9D8F}"/>
            </c:ext>
          </c:extLst>
        </c:ser>
        <c:ser>
          <c:idx val="2"/>
          <c:order val="2"/>
          <c:tx>
            <c:strRef>
              <c:f>l.12a!$D$4</c:f>
              <c:strCache>
                <c:ptCount val="1"/>
                <c:pt idx="0">
                  <c:v>GBR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l.12a!$D$5:$D$22</c:f>
              <c:numCache>
                <c:formatCode>#,##0</c:formatCode>
                <c:ptCount val="18"/>
                <c:pt idx="0">
                  <c:v>99.999999999999986</c:v>
                </c:pt>
                <c:pt idx="1">
                  <c:v>97.64402147681929</c:v>
                </c:pt>
                <c:pt idx="2">
                  <c:v>97.950150199117147</c:v>
                </c:pt>
                <c:pt idx="3">
                  <c:v>101.89243661105799</c:v>
                </c:pt>
                <c:pt idx="4">
                  <c:v>108.06846540159091</c:v>
                </c:pt>
                <c:pt idx="5">
                  <c:v>110.34068032636254</c:v>
                </c:pt>
                <c:pt idx="6">
                  <c:v>109.83574756814703</c:v>
                </c:pt>
                <c:pt idx="7">
                  <c:v>115.58899847555334</c:v>
                </c:pt>
                <c:pt idx="8">
                  <c:v>112.96365913505123</c:v>
                </c:pt>
                <c:pt idx="9">
                  <c:v>99.678436206305534</c:v>
                </c:pt>
                <c:pt idx="10">
                  <c:v>103.43070043563267</c:v>
                </c:pt>
                <c:pt idx="11">
                  <c:v>107.70893539865131</c:v>
                </c:pt>
                <c:pt idx="12">
                  <c:v>103.60220852902346</c:v>
                </c:pt>
                <c:pt idx="13">
                  <c:v>104.59613283098017</c:v>
                </c:pt>
                <c:pt idx="14">
                  <c:v>109.69158094561384</c:v>
                </c:pt>
                <c:pt idx="15">
                  <c:v>107.16667287099784</c:v>
                </c:pt>
                <c:pt idx="16">
                  <c:v>99.741586300037667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34-46E2-93F0-6F25A62C9D8F}"/>
            </c:ext>
          </c:extLst>
        </c:ser>
        <c:ser>
          <c:idx val="3"/>
          <c:order val="3"/>
          <c:tx>
            <c:strRef>
              <c:f>l.12a!$E$4</c:f>
              <c:strCache>
                <c:ptCount val="1"/>
                <c:pt idx="0">
                  <c:v>Sverige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l.12a!$E$5:$E$22</c:f>
              <c:numCache>
                <c:formatCode>#,##0</c:formatCode>
                <c:ptCount val="18"/>
                <c:pt idx="0">
                  <c:v>100</c:v>
                </c:pt>
                <c:pt idx="1">
                  <c:v>102.04136423794147</c:v>
                </c:pt>
                <c:pt idx="2">
                  <c:v>103.31675257079102</c:v>
                </c:pt>
                <c:pt idx="3">
                  <c:v>105.32289873620941</c:v>
                </c:pt>
                <c:pt idx="4">
                  <c:v>108.24071891304135</c:v>
                </c:pt>
                <c:pt idx="5">
                  <c:v>113.15072769901533</c:v>
                </c:pt>
                <c:pt idx="6">
                  <c:v>113.29068772386844</c:v>
                </c:pt>
                <c:pt idx="7">
                  <c:v>113.70940114634861</c:v>
                </c:pt>
                <c:pt idx="8">
                  <c:v>111.7157073302818</c:v>
                </c:pt>
                <c:pt idx="9">
                  <c:v>108.99188928898701</c:v>
                </c:pt>
                <c:pt idx="10">
                  <c:v>107.88671266253053</c:v>
                </c:pt>
                <c:pt idx="11">
                  <c:v>113.39205372525304</c:v>
                </c:pt>
                <c:pt idx="12">
                  <c:v>119.19938253186756</c:v>
                </c:pt>
                <c:pt idx="13">
                  <c:v>121.27285741163588</c:v>
                </c:pt>
                <c:pt idx="14">
                  <c:v>123.54385696412901</c:v>
                </c:pt>
                <c:pt idx="15">
                  <c:v>126.72233632383417</c:v>
                </c:pt>
                <c:pt idx="16">
                  <c:v>126.89025781009796</c:v>
                </c:pt>
                <c:pt idx="17">
                  <c:v>127.74326253655212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34-46E2-93F0-6F25A62C9D8F}"/>
            </c:ext>
          </c:extLst>
        </c:ser>
        <c:ser>
          <c:idx val="4"/>
          <c:order val="4"/>
          <c:tx>
            <c:strRef>
              <c:f>l.12a!$F$4</c:f>
              <c:strCache>
                <c:ptCount val="1"/>
                <c:pt idx="0">
                  <c:v>Tyskland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l.12a!$F$5:$F$22</c:f>
              <c:numCache>
                <c:formatCode>#,##0</c:formatCode>
                <c:ptCount val="18"/>
                <c:pt idx="0">
                  <c:v>100</c:v>
                </c:pt>
                <c:pt idx="1">
                  <c:v>102.24034146787618</c:v>
                </c:pt>
                <c:pt idx="2">
                  <c:v>107.9414288991304</c:v>
                </c:pt>
                <c:pt idx="3">
                  <c:v>108.26451848122954</c:v>
                </c:pt>
                <c:pt idx="4">
                  <c:v>114.85152413278408</c:v>
                </c:pt>
                <c:pt idx="5">
                  <c:v>119.89919952769853</c:v>
                </c:pt>
                <c:pt idx="6">
                  <c:v>124.90743473028378</c:v>
                </c:pt>
                <c:pt idx="7">
                  <c:v>128.86428052514572</c:v>
                </c:pt>
                <c:pt idx="8">
                  <c:v>131.56610146863619</c:v>
                </c:pt>
                <c:pt idx="9">
                  <c:v>129.61012076558634</c:v>
                </c:pt>
                <c:pt idx="10">
                  <c:v>131.63138388335628</c:v>
                </c:pt>
                <c:pt idx="11">
                  <c:v>131.27390598639613</c:v>
                </c:pt>
                <c:pt idx="12">
                  <c:v>131.28936206757467</c:v>
                </c:pt>
                <c:pt idx="13">
                  <c:v>134.30920969521085</c:v>
                </c:pt>
                <c:pt idx="14">
                  <c:v>129.68026608220495</c:v>
                </c:pt>
                <c:pt idx="15">
                  <c:v>126.4230563268286</c:v>
                </c:pt>
                <c:pt idx="16">
                  <c:v>125.84040672510596</c:v>
                </c:pt>
                <c:pt idx="17">
                  <c:v>126.54922871986842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34-46E2-93F0-6F25A62C9D8F}"/>
            </c:ext>
          </c:extLst>
        </c:ser>
        <c:ser>
          <c:idx val="5"/>
          <c:order val="5"/>
          <c:tx>
            <c:strRef>
              <c:f>l.12a!$G$4</c:f>
              <c:strCache>
                <c:ptCount val="1"/>
                <c:pt idx="0">
                  <c:v>Holland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l.12a!$A$5:$A$22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l.12a!$G$5:$G$22</c:f>
              <c:numCache>
                <c:formatCode>#,##0</c:formatCode>
                <c:ptCount val="18"/>
                <c:pt idx="0">
                  <c:v>100</c:v>
                </c:pt>
                <c:pt idx="1">
                  <c:v>99.88917031631496</c:v>
                </c:pt>
                <c:pt idx="2">
                  <c:v>99.5114336361667</c:v>
                </c:pt>
                <c:pt idx="3">
                  <c:v>103.84871770206719</c:v>
                </c:pt>
                <c:pt idx="4">
                  <c:v>108.71311787491777</c:v>
                </c:pt>
                <c:pt idx="5">
                  <c:v>114.33377627153232</c:v>
                </c:pt>
                <c:pt idx="6">
                  <c:v>119.42592359562221</c:v>
                </c:pt>
                <c:pt idx="7">
                  <c:v>123.7385132713239</c:v>
                </c:pt>
                <c:pt idx="8">
                  <c:v>125.46878686506859</c:v>
                </c:pt>
                <c:pt idx="9">
                  <c:v>119.24087758729831</c:v>
                </c:pt>
                <c:pt idx="10">
                  <c:v>127.09777274004402</c:v>
                </c:pt>
                <c:pt idx="11">
                  <c:v>129.34716349323222</c:v>
                </c:pt>
                <c:pt idx="12">
                  <c:v>132.15299161367903</c:v>
                </c:pt>
                <c:pt idx="13">
                  <c:v>134.17979958397427</c:v>
                </c:pt>
                <c:pt idx="14">
                  <c:v>138.20895407555693</c:v>
                </c:pt>
                <c:pt idx="15">
                  <c:v>137.24911347588576</c:v>
                </c:pt>
                <c:pt idx="16">
                  <c:v>131.89277916992134</c:v>
                </c:pt>
                <c:pt idx="17">
                  <c:v>134.17458993432862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34-46E2-93F0-6F25A62C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05824"/>
        <c:axId val="61612416"/>
      </c:lineChart>
      <c:catAx>
        <c:axId val="614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12416"/>
        <c:crosses val="autoZero"/>
        <c:auto val="1"/>
        <c:lblAlgn val="ctr"/>
        <c:lblOffset val="100"/>
        <c:noMultiLvlLbl val="0"/>
      </c:catAx>
      <c:valAx>
        <c:axId val="61612416"/>
        <c:scaling>
          <c:orientation val="minMax"/>
          <c:max val="140"/>
          <c:min val="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140582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l.12b!$B$4</c:f>
              <c:strCache>
                <c:ptCount val="1"/>
                <c:pt idx="0">
                  <c:v>Y/L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(l.12b!$A$6,l.12b!$A$8,l.12b!$A$10,l.12b!$A$12,l.12b!$A$14,l.12b!$A$16)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l.12b!$A$6:$A$16</c15:sqref>
                  </c15:fullRef>
                </c:ext>
              </c:extLst>
            </c:strRef>
          </c:cat>
          <c:val>
            <c:numRef>
              <c:f>(l.12b!$B$6,l.12b!$B$8,l.12b!$B$10,l.12b!$B$12,l.12b!$B$14,l.12b!$B$16)</c:f>
              <c:numCache>
                <c:formatCode>0</c:formatCode>
                <c:ptCount val="6"/>
                <c:pt idx="0">
                  <c:v>0.58113715894785556</c:v>
                </c:pt>
                <c:pt idx="1">
                  <c:v>-0.29597597066580494</c:v>
                </c:pt>
                <c:pt idx="2">
                  <c:v>0.32902581869267944</c:v>
                </c:pt>
                <c:pt idx="3">
                  <c:v>1.6223781431212227</c:v>
                </c:pt>
                <c:pt idx="4">
                  <c:v>1.4070953335283163</c:v>
                </c:pt>
                <c:pt idx="5">
                  <c:v>1.8606558005098646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l.12b!$B$6:$B$16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11-4CC2-9DFF-74C769AA6380}"/>
            </c:ext>
          </c:extLst>
        </c:ser>
        <c:ser>
          <c:idx val="1"/>
          <c:order val="1"/>
          <c:tx>
            <c:strRef>
              <c:f>l.12b!$C$4</c:f>
              <c:strCache>
                <c:ptCount val="1"/>
                <c:pt idx="0">
                  <c:v>L-Sam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(l.12b!$A$6,l.12b!$A$8,l.12b!$A$10,l.12b!$A$12,l.12b!$A$14,l.12b!$A$16)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l.12b!$A$6:$A$16</c15:sqref>
                  </c15:fullRef>
                </c:ext>
              </c:extLst>
            </c:strRef>
          </c:cat>
          <c:val>
            <c:numRef>
              <c:f>(l.12b!$C$6,l.12b!$C$8,l.12b!$C$10,l.12b!$C$12,l.12b!$C$14,l.12b!$C$16)</c:f>
              <c:numCache>
                <c:formatCode>0</c:formatCode>
                <c:ptCount val="6"/>
                <c:pt idx="0">
                  <c:v>0.41972809202787986</c:v>
                </c:pt>
                <c:pt idx="1">
                  <c:v>0.11392524303851638</c:v>
                </c:pt>
                <c:pt idx="2">
                  <c:v>0.47045809298972874</c:v>
                </c:pt>
                <c:pt idx="3">
                  <c:v>0.13872538415050847</c:v>
                </c:pt>
                <c:pt idx="4">
                  <c:v>-8.2033955987349652E-2</c:v>
                </c:pt>
                <c:pt idx="5">
                  <c:v>7.9666190948854715E-2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l.12b!$C$6:$C$16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11-4CC2-9DFF-74C769AA6380}"/>
            </c:ext>
          </c:extLst>
        </c:ser>
        <c:ser>
          <c:idx val="2"/>
          <c:order val="2"/>
          <c:tx>
            <c:strRef>
              <c:f>l.12b!$D$4</c:f>
              <c:strCache>
                <c:ptCount val="1"/>
                <c:pt idx="0">
                  <c:v>Fysisk kap.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(l.12b!$A$6,l.12b!$A$8,l.12b!$A$10,l.12b!$A$12,l.12b!$A$14,l.12b!$A$16)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l.12b!$A$6:$A$16</c15:sqref>
                  </c15:fullRef>
                </c:ext>
              </c:extLst>
            </c:strRef>
          </c:cat>
          <c:val>
            <c:numRef>
              <c:f>(l.12b!$D$6,l.12b!$D$8,l.12b!$D$10,l.12b!$D$12,l.12b!$D$14,l.12b!$D$16)</c:f>
              <c:numCache>
                <c:formatCode>0</c:formatCode>
                <c:ptCount val="6"/>
                <c:pt idx="0">
                  <c:v>0.57612301857766901</c:v>
                </c:pt>
                <c:pt idx="1">
                  <c:v>5.5809457343356267E-2</c:v>
                </c:pt>
                <c:pt idx="2">
                  <c:v>0.20219981458520872</c:v>
                </c:pt>
                <c:pt idx="3">
                  <c:v>1.6638658947640044</c:v>
                </c:pt>
                <c:pt idx="4">
                  <c:v>0.53714373809473026</c:v>
                </c:pt>
                <c:pt idx="5">
                  <c:v>0.42286786156182643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l.12b!$D$6:$D$16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11-4CC2-9DFF-74C769AA6380}"/>
            </c:ext>
          </c:extLst>
        </c:ser>
        <c:ser>
          <c:idx val="3"/>
          <c:order val="3"/>
          <c:tx>
            <c:strRef>
              <c:f>l.12b!$E$4</c:f>
              <c:strCache>
                <c:ptCount val="1"/>
                <c:pt idx="0">
                  <c:v>Im. kap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(l.12b!$A$6,l.12b!$A$8,l.12b!$A$10,l.12b!$A$12,l.12b!$A$14,l.12b!$A$16)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l.12b!$A$6:$A$16</c15:sqref>
                  </c15:fullRef>
                </c:ext>
              </c:extLst>
            </c:strRef>
          </c:cat>
          <c:val>
            <c:numRef>
              <c:f>(l.12b!$E$6,l.12b!$E$8,l.12b!$E$10,l.12b!$E$12,l.12b!$E$14,l.12b!$E$16)</c:f>
              <c:numCache>
                <c:formatCode>0</c:formatCode>
                <c:ptCount val="6"/>
                <c:pt idx="0">
                  <c:v>2.0044806569785578E-2</c:v>
                </c:pt>
                <c:pt idx="1">
                  <c:v>-4.4462344317332111E-3</c:v>
                </c:pt>
                <c:pt idx="2">
                  <c:v>2.5579785763759043E-3</c:v>
                </c:pt>
                <c:pt idx="3">
                  <c:v>9.3333270171355898E-2</c:v>
                </c:pt>
                <c:pt idx="4">
                  <c:v>9.1263329308175246E-3</c:v>
                </c:pt>
                <c:pt idx="5">
                  <c:v>4.899543556954692E-2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l.12b!$E$6:$E$16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11-4CC2-9DFF-74C769AA6380}"/>
            </c:ext>
          </c:extLst>
        </c:ser>
        <c:ser>
          <c:idx val="4"/>
          <c:order val="4"/>
          <c:tx>
            <c:strRef>
              <c:f>l.12b!$F$4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(l.12b!$A$6,l.12b!$A$8,l.12b!$A$10,l.12b!$A$12,l.12b!$A$14,l.12b!$A$16)</c:f>
              <c:strCache>
                <c:ptCount val="6"/>
                <c:pt idx="0">
                  <c:v>Danmark</c:v>
                </c:pt>
                <c:pt idx="1">
                  <c:v>USA</c:v>
                </c:pt>
                <c:pt idx="2">
                  <c:v>GBR</c:v>
                </c:pt>
                <c:pt idx="3">
                  <c:v>Sverige</c:v>
                </c:pt>
                <c:pt idx="4">
                  <c:v>Tyskland</c:v>
                </c:pt>
                <c:pt idx="5">
                  <c:v>Holland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l.12b!$A$6:$A$16</c15:sqref>
                  </c15:fullRef>
                </c:ext>
              </c:extLst>
            </c:strRef>
          </c:cat>
          <c:val>
            <c:numRef>
              <c:f>(l.12b!$F$6,l.12b!$F$8,l.12b!$F$10,l.12b!$F$12,l.12b!$F$14,l.12b!$F$16)</c:f>
              <c:numCache>
                <c:formatCode>0</c:formatCode>
                <c:ptCount val="6"/>
                <c:pt idx="0">
                  <c:v>-0.43475880649768645</c:v>
                </c:pt>
                <c:pt idx="1">
                  <c:v>-0.46126445393181509</c:v>
                </c:pt>
                <c:pt idx="2">
                  <c:v>-0.34619006739162345</c:v>
                </c:pt>
                <c:pt idx="3">
                  <c:v>-0.27354635805001154</c:v>
                </c:pt>
                <c:pt idx="4">
                  <c:v>0.94285922370747555</c:v>
                </c:pt>
                <c:pt idx="5">
                  <c:v>1.3091263283664982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l.12b!$F$6:$F$16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11-4CC2-9DFF-74C769AA6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972480"/>
        <c:axId val="61974016"/>
      </c:barChart>
      <c:lineChart>
        <c:grouping val="standard"/>
        <c:varyColors val="0"/>
        <c:ser>
          <c:idx val="5"/>
          <c:order val="5"/>
          <c:spPr>
            <a:ln w="12700">
              <a:solidFill>
                <a:srgbClr val="7D8081"/>
              </a:solidFill>
              <a:prstDash val="lgDash"/>
            </a:ln>
          </c:spPr>
          <c:marker>
            <c:symbol val="none"/>
          </c:marker>
          <c:cat>
            <c:strLit>
              <c:ptCount val="6"/>
              <c:pt idx="0">
                <c:v>Danmark</c:v>
              </c:pt>
              <c:pt idx="1">
                <c:v>USA</c:v>
              </c:pt>
              <c:pt idx="2">
                <c:v>GBR</c:v>
              </c:pt>
              <c:pt idx="3">
                <c:v>Sverige</c:v>
              </c:pt>
              <c:pt idx="4">
                <c:v>Tyskland</c:v>
              </c:pt>
              <c:pt idx="5">
                <c:v>Holland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(l.12b!$G$6,l.12b!$G$8,l.12b!$G$10,l.12b!$G$12,l.12b!$G$14,l.12b!$G$16)</c:f>
              <c:numCache>
                <c:formatCode>0</c:formatCode>
                <c:ptCount val="6"/>
                <c:pt idx="0">
                  <c:v>1000</c:v>
                </c:pt>
                <c:pt idx="1">
                  <c:v>-1000</c:v>
                </c:pt>
                <c:pt idx="2">
                  <c:v>1000</c:v>
                </c:pt>
                <c:pt idx="3">
                  <c:v>-1000</c:v>
                </c:pt>
                <c:pt idx="4">
                  <c:v>1000</c:v>
                </c:pt>
                <c:pt idx="5">
                  <c:v>-1000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l.12b!$G$6:$G$16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11-4CC2-9DFF-74C769AA6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2480"/>
        <c:axId val="61974016"/>
      </c:lineChart>
      <c:catAx>
        <c:axId val="619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1974016"/>
        <c:crosses val="autoZero"/>
        <c:auto val="1"/>
        <c:lblAlgn val="ctr"/>
        <c:lblOffset val="100"/>
        <c:noMultiLvlLbl val="0"/>
      </c:catAx>
      <c:valAx>
        <c:axId val="61974016"/>
        <c:scaling>
          <c:orientation val="minMax"/>
          <c:max val="2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61972480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8764506172839507"/>
          <c:y val="0.85363916239779392"/>
          <c:w val="0.79002771179730802"/>
          <c:h val="5.89060458298117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l.13!$B$4</c:f>
              <c:strCache>
                <c:ptCount val="1"/>
                <c:pt idx="0">
                  <c:v> Kapitalomkostning</c:v>
                </c:pt>
              </c:strCache>
            </c:strRef>
          </c:tx>
          <c:spPr>
            <a:ln w="571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l.13!$A$5:$A$28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l.13!$B$5:$B$28</c:f>
              <c:numCache>
                <c:formatCode>0.00</c:formatCode>
                <c:ptCount val="24"/>
                <c:pt idx="0">
                  <c:v>16.680921372049312</c:v>
                </c:pt>
                <c:pt idx="1">
                  <c:v>15.455087803544959</c:v>
                </c:pt>
                <c:pt idx="2">
                  <c:v>14.843024691741402</c:v>
                </c:pt>
                <c:pt idx="3">
                  <c:v>14.571710060573196</c:v>
                </c:pt>
                <c:pt idx="4">
                  <c:v>14.106904439796367</c:v>
                </c:pt>
                <c:pt idx="5">
                  <c:v>15.257784235709664</c:v>
                </c:pt>
                <c:pt idx="6">
                  <c:v>14.370565054817735</c:v>
                </c:pt>
                <c:pt idx="7">
                  <c:v>13.758080344818694</c:v>
                </c:pt>
                <c:pt idx="8">
                  <c:v>12.996313654817989</c:v>
                </c:pt>
                <c:pt idx="9">
                  <c:v>12.733070198272237</c:v>
                </c:pt>
                <c:pt idx="10">
                  <c:v>11.813661112464741</c:v>
                </c:pt>
                <c:pt idx="11">
                  <c:v>11.877166556859295</c:v>
                </c:pt>
                <c:pt idx="12">
                  <c:v>11.848836735053402</c:v>
                </c:pt>
                <c:pt idx="13">
                  <c:v>12.493394375461792</c:v>
                </c:pt>
                <c:pt idx="14">
                  <c:v>12.729475319291309</c:v>
                </c:pt>
                <c:pt idx="15">
                  <c:v>11.799677085336201</c:v>
                </c:pt>
                <c:pt idx="16">
                  <c:v>11.19976875324144</c:v>
                </c:pt>
                <c:pt idx="17">
                  <c:v>10.016330496520483</c:v>
                </c:pt>
                <c:pt idx="18">
                  <c:v>10.143251501719625</c:v>
                </c:pt>
                <c:pt idx="19">
                  <c:v>10.082000393957282</c:v>
                </c:pt>
                <c:pt idx="20">
                  <c:v>9.6552228830320761</c:v>
                </c:pt>
                <c:pt idx="21">
                  <c:v>9.2604141443859476</c:v>
                </c:pt>
                <c:pt idx="22">
                  <c:v>9.1605333205858166</c:v>
                </c:pt>
                <c:pt idx="23">
                  <c:v>9.0939854311968684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83-4415-BFCC-354CFEB84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5232"/>
        <c:axId val="617811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l.13!$C$4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A19C1B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l.13!$A$5:$A$28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l.13!$C$5:$C$54</c15:sqref>
                        </c15:formulaRef>
                      </c:ext>
                    </c:extLst>
                    <c:numCache>
                      <c:formatCode>0.00</c:formatCode>
                      <c:ptCount val="5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983-4415-BFCC-354CFEB8439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5C6062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l.13!$D$5:$D$54</c15:sqref>
                        </c15:formulaRef>
                      </c:ext>
                    </c:extLst>
                    <c:numCache>
                      <c:formatCode>0.00</c:formatCode>
                      <c:ptCount val="5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83-4415-BFCC-354CFEB8439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DA6D79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l.13!$E$5:$E$54</c15:sqref>
                        </c15:formulaRef>
                      </c:ext>
                    </c:extLst>
                    <c:numCache>
                      <c:formatCode>0.00</c:formatCode>
                      <c:ptCount val="5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983-4415-BFCC-354CFEB8439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l.13!$F$5:$F$54</c15:sqref>
                        </c15:formulaRef>
                      </c:ext>
                    </c:extLst>
                    <c:numCache>
                      <c:formatCode>0.00</c:formatCode>
                      <c:ptCount val="5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83-4415-BFCC-354CFEB8439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l.13!$G$5:$G$54</c15:sqref>
                        </c15:formulaRef>
                      </c:ext>
                    </c:extLst>
                    <c:numCache>
                      <c:formatCode>0.00</c:formatCode>
                      <c:ptCount val="5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983-4415-BFCC-354CFEB8439A}"/>
                  </c:ext>
                </c:extLst>
              </c15:ser>
            </c15:filteredLineSeries>
          </c:ext>
        </c:extLst>
      </c:lineChart>
      <c:catAx>
        <c:axId val="617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78112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78112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177523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l.14!$B$4</c:f>
              <c:strCache>
                <c:ptCount val="1"/>
                <c:pt idx="0">
                  <c:v> Lønkvote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l.14!$A$5:$A$28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l.14!$A$5:$A$28</c15:sqref>
                  </c15:fullRef>
                </c:ext>
              </c:extLst>
            </c:numRef>
          </c:cat>
          <c:val>
            <c:numRef>
              <c:f>l.14!$B$5:$B$28</c:f>
              <c:numCache>
                <c:formatCode>0.0</c:formatCode>
                <c:ptCount val="24"/>
                <c:pt idx="0">
                  <c:v>58.121466210238857</c:v>
                </c:pt>
                <c:pt idx="1">
                  <c:v>58.161451231510085</c:v>
                </c:pt>
                <c:pt idx="2">
                  <c:v>57.715096446572709</c:v>
                </c:pt>
                <c:pt idx="3">
                  <c:v>60.231608399513888</c:v>
                </c:pt>
                <c:pt idx="4">
                  <c:v>58.416391525376795</c:v>
                </c:pt>
                <c:pt idx="5">
                  <c:v>55.636203510648826</c:v>
                </c:pt>
                <c:pt idx="6">
                  <c:v>57.483689220145564</c:v>
                </c:pt>
                <c:pt idx="7">
                  <c:v>57.935062964648765</c:v>
                </c:pt>
                <c:pt idx="8">
                  <c:v>58.056844202883525</c:v>
                </c:pt>
                <c:pt idx="9">
                  <c:v>56.934049993048511</c:v>
                </c:pt>
                <c:pt idx="10">
                  <c:v>57.256284910137602</c:v>
                </c:pt>
                <c:pt idx="11">
                  <c:v>56.805086933274332</c:v>
                </c:pt>
                <c:pt idx="12">
                  <c:v>59.43998956543841</c:v>
                </c:pt>
                <c:pt idx="13">
                  <c:v>59.987871877488885</c:v>
                </c:pt>
                <c:pt idx="14">
                  <c:v>61.866592407543934</c:v>
                </c:pt>
                <c:pt idx="15">
                  <c:v>57.842274101535573</c:v>
                </c:pt>
                <c:pt idx="16">
                  <c:v>57.807696867563742</c:v>
                </c:pt>
                <c:pt idx="17">
                  <c:v>57.279721835595318</c:v>
                </c:pt>
                <c:pt idx="18">
                  <c:v>57.252514291016318</c:v>
                </c:pt>
                <c:pt idx="19">
                  <c:v>56.774421737066007</c:v>
                </c:pt>
                <c:pt idx="20">
                  <c:v>56.894932235988726</c:v>
                </c:pt>
                <c:pt idx="21">
                  <c:v>57.156122068890539</c:v>
                </c:pt>
                <c:pt idx="22">
                  <c:v>57.673965919944912</c:v>
                </c:pt>
                <c:pt idx="23">
                  <c:v>57.580260388888206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l.14!$B$5:$B$54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D-4DA2-B72F-A3ECB0F2B805}"/>
            </c:ext>
          </c:extLst>
        </c:ser>
        <c:ser>
          <c:idx val="1"/>
          <c:order val="1"/>
          <c:tx>
            <c:strRef>
              <c:f>l.14!$C$4</c:f>
              <c:strCache>
                <c:ptCount val="1"/>
                <c:pt idx="0">
                  <c:v> Ordinær kapitalindkomstkvote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l.14!$A$5:$A$28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l.14!$A$5:$A$28</c15:sqref>
                  </c15:fullRef>
                </c:ext>
              </c:extLst>
            </c:numRef>
          </c:cat>
          <c:val>
            <c:numRef>
              <c:f>l.14!$C$5:$C$28</c:f>
              <c:numCache>
                <c:formatCode>0.0</c:formatCode>
                <c:ptCount val="24"/>
                <c:pt idx="0">
                  <c:v>48.532542373768855</c:v>
                </c:pt>
                <c:pt idx="1">
                  <c:v>44.352879870617876</c:v>
                </c:pt>
                <c:pt idx="2">
                  <c:v>41.494308083406587</c:v>
                </c:pt>
                <c:pt idx="3">
                  <c:v>41.878763398462809</c:v>
                </c:pt>
                <c:pt idx="4">
                  <c:v>39.213493482386554</c:v>
                </c:pt>
                <c:pt idx="5">
                  <c:v>40.21746133910969</c:v>
                </c:pt>
                <c:pt idx="6">
                  <c:v>38.668820077157385</c:v>
                </c:pt>
                <c:pt idx="7">
                  <c:v>38.305430570123143</c:v>
                </c:pt>
                <c:pt idx="8">
                  <c:v>36.717185330407801</c:v>
                </c:pt>
                <c:pt idx="9">
                  <c:v>35.63367796906919</c:v>
                </c:pt>
                <c:pt idx="10">
                  <c:v>32.469752544201967</c:v>
                </c:pt>
                <c:pt idx="11">
                  <c:v>31.575022567245437</c:v>
                </c:pt>
                <c:pt idx="12">
                  <c:v>32.556056608347937</c:v>
                </c:pt>
                <c:pt idx="13">
                  <c:v>34.853607370241043</c:v>
                </c:pt>
                <c:pt idx="14">
                  <c:v>39.829079436851863</c:v>
                </c:pt>
                <c:pt idx="15">
                  <c:v>33.732930762843672</c:v>
                </c:pt>
                <c:pt idx="16">
                  <c:v>32.463794040782489</c:v>
                </c:pt>
                <c:pt idx="17">
                  <c:v>29.046295998958904</c:v>
                </c:pt>
                <c:pt idx="18">
                  <c:v>29.088995990486747</c:v>
                </c:pt>
                <c:pt idx="19">
                  <c:v>28.136398506339834</c:v>
                </c:pt>
                <c:pt idx="20">
                  <c:v>26.244482470897672</c:v>
                </c:pt>
                <c:pt idx="21">
                  <c:v>24.749627900558398</c:v>
                </c:pt>
                <c:pt idx="22">
                  <c:v>24.464436633350363</c:v>
                </c:pt>
                <c:pt idx="23">
                  <c:v>24.301265887458985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l.14!$C$5:$C$54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ED-4DA2-B72F-A3ECB0F2B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0384"/>
        <c:axId val="619219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l.14!$D$4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5C606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l.14!$A$5:$A$28</c15:sqref>
                        </c15:fullRef>
                        <c15:formulaRef>
                          <c15:sqref>l.14!$A$5:$A$28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l.14!$D$5:$D$54</c15:sqref>
                        </c15:fullRef>
                        <c15:formulaRef>
                          <c15:sqref>l.14!$D$5:$D$28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9ED-4DA2-B72F-A3ECB0F2B80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l.14!$E$4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DA6D79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l.14!$A$5:$A$28</c15:sqref>
                        </c15:fullRef>
                        <c15:formulaRef>
                          <c15:sqref>l.14!$A$5:$A$28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l.14!$E$5:$E$54</c15:sqref>
                        </c15:fullRef>
                        <c15:formulaRef>
                          <c15:sqref>l.14!$E$5:$E$28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9ED-4DA2-B72F-A3ECB0F2B80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l.14!$F$4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l.14!$A$5:$A$28</c15:sqref>
                        </c15:fullRef>
                        <c15:formulaRef>
                          <c15:sqref>l.14!$A$5:$A$28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l.14!$F$5:$F$54</c15:sqref>
                        </c15:fullRef>
                        <c15:formulaRef>
                          <c15:sqref>l.14!$F$5:$F$28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9ED-4DA2-B72F-A3ECB0F2B80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l.14!$G$4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l.14!$A$5:$A$28</c15:sqref>
                        </c15:fullRef>
                        <c15:formulaRef>
                          <c15:sqref>l.14!$A$5:$A$28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l.14!$G$5:$G$54</c15:sqref>
                        </c15:fullRef>
                        <c15:formulaRef>
                          <c15:sqref>l.14!$G$5:$G$28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ED-4DA2-B72F-A3ECB0F2B805}"/>
                  </c:ext>
                </c:extLst>
              </c15:ser>
            </c15:filteredLineSeries>
          </c:ext>
        </c:extLst>
      </c:lineChart>
      <c:catAx>
        <c:axId val="619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92192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92192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192038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l.15!$B$4</c:f>
              <c:strCache>
                <c:ptCount val="1"/>
                <c:pt idx="0">
                  <c:v> Profitkvote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l.15!$A$5:$A$28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l.15!$A$5:$A$28</c15:sqref>
                  </c15:fullRef>
                </c:ext>
              </c:extLst>
            </c:numRef>
          </c:cat>
          <c:val>
            <c:numRef>
              <c:f>l.15!$B$5:$B$28</c:f>
              <c:numCache>
                <c:formatCode>0.00</c:formatCode>
                <c:ptCount val="24"/>
                <c:pt idx="0">
                  <c:v>-6.654008584007709</c:v>
                </c:pt>
                <c:pt idx="1">
                  <c:v>-2.5143311021279535</c:v>
                </c:pt>
                <c:pt idx="2">
                  <c:v>0.79059547002070518</c:v>
                </c:pt>
                <c:pt idx="3">
                  <c:v>-2.1103717979767067</c:v>
                </c:pt>
                <c:pt idx="4">
                  <c:v>2.3701149922366493</c:v>
                </c:pt>
                <c:pt idx="5">
                  <c:v>4.1463351502414874</c:v>
                </c:pt>
                <c:pt idx="6">
                  <c:v>3.847490702697054</c:v>
                </c:pt>
                <c:pt idx="7">
                  <c:v>3.7595064652280907</c:v>
                </c:pt>
                <c:pt idx="8">
                  <c:v>5.2259704667086737</c:v>
                </c:pt>
                <c:pt idx="9">
                  <c:v>7.4322720378823037</c:v>
                </c:pt>
                <c:pt idx="10">
                  <c:v>10.273962545660432</c:v>
                </c:pt>
                <c:pt idx="11">
                  <c:v>11.619890499480235</c:v>
                </c:pt>
                <c:pt idx="12">
                  <c:v>8.0039538262136496</c:v>
                </c:pt>
                <c:pt idx="13">
                  <c:v>5.1585207522700793</c:v>
                </c:pt>
                <c:pt idx="14">
                  <c:v>-1.6956718443957963</c:v>
                </c:pt>
                <c:pt idx="15">
                  <c:v>8.4247951356207551</c:v>
                </c:pt>
                <c:pt idx="16">
                  <c:v>9.7285090916537698</c:v>
                </c:pt>
                <c:pt idx="17">
                  <c:v>13.673982165445775</c:v>
                </c:pt>
                <c:pt idx="18">
                  <c:v>13.658489718496924</c:v>
                </c:pt>
                <c:pt idx="19">
                  <c:v>15.089179756594163</c:v>
                </c:pt>
                <c:pt idx="20">
                  <c:v>16.860585293113594</c:v>
                </c:pt>
                <c:pt idx="21">
                  <c:v>18.094250030551073</c:v>
                </c:pt>
                <c:pt idx="22">
                  <c:v>17.861597446704724</c:v>
                </c:pt>
                <c:pt idx="23">
                  <c:v>18.118473723652816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l.15!$B$5:$B$54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25-4EFE-B64C-C99281DEEF1B}"/>
            </c:ext>
          </c:extLst>
        </c:ser>
        <c:ser>
          <c:idx val="2"/>
          <c:order val="1"/>
          <c:tx>
            <c:strRef>
              <c:f>l.15!$D$4</c:f>
              <c:strCache>
                <c:ptCount val="1"/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l.15!$A$5:$A$28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l.15!$A$5:$A$28</c15:sqref>
                  </c15:fullRef>
                </c:ext>
              </c:extLst>
            </c:numRef>
          </c:cat>
          <c:val>
            <c:numRef>
              <c:f>l.15!$D$5:$D$28</c:f>
              <c:numCache>
                <c:formatCode>0.00</c:formatCode>
                <c:ptCount val="2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l.15!$D$5:$D$28</c15:sqref>
                  </c15:fullRef>
                </c:ext>
              </c:extLst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4F25-4EFE-B64C-C99281DEE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2128"/>
        <c:axId val="62050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l.15!$C$4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l.15!$A$5:$A$28</c15:sqref>
                        </c15:fullRef>
                        <c15:formulaRef>
                          <c15:sqref>l.15!$A$5:$A$28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l.15!$C$5:$C$54</c15:sqref>
                        </c15:fullRef>
                        <c15:formulaRef>
                          <c15:sqref>l.15!$C$5:$C$28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F25-4EFE-B64C-C99281DEEF1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l.15!$E$4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DA6D79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l.15!$A$5:$A$28</c15:sqref>
                        </c15:fullRef>
                        <c15:formulaRef>
                          <c15:sqref>l.15!$A$5:$A$28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l.15!$E$5:$E$54</c15:sqref>
                        </c15:fullRef>
                        <c15:formulaRef>
                          <c15:sqref>l.15!$E$5:$E$28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25-4EFE-B64C-C99281DEEF1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l.15!$F$4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l.15!$A$5:$A$28</c15:sqref>
                        </c15:fullRef>
                        <c15:formulaRef>
                          <c15:sqref>l.15!$A$5:$A$28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l.15!$F$5:$F$54</c15:sqref>
                        </c15:fullRef>
                        <c15:formulaRef>
                          <c15:sqref>l.15!$F$5:$F$28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25-4EFE-B64C-C99281DEEF1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l.15!$G$4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l.15!$A$5:$A$28</c15:sqref>
                        </c15:fullRef>
                        <c15:formulaRef>
                          <c15:sqref>l.15!$A$5:$A$28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l.15!$G$5:$G$54</c15:sqref>
                        </c15:fullRef>
                        <c15:formulaRef>
                          <c15:sqref>l.15!$G$5:$G$28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25-4EFE-B64C-C99281DEEF1B}"/>
                  </c:ext>
                </c:extLst>
              </c15:ser>
            </c15:filteredLineSeries>
          </c:ext>
        </c:extLst>
      </c:lineChart>
      <c:catAx>
        <c:axId val="620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50304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620503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20321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l.2!$B$4</c:f>
              <c:strCache>
                <c:ptCount val="1"/>
                <c:pt idx="0">
                  <c:v>Før revision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l.2!$A$5:$A$83</c:f>
              <c:numCache>
                <c:formatCode>0</c:formatCode>
                <c:ptCount val="79"/>
                <c:pt idx="0">
                  <c:v>2000</c:v>
                </c:pt>
                <c:pt idx="1">
                  <c:v>2000.25</c:v>
                </c:pt>
                <c:pt idx="2">
                  <c:v>2000.5</c:v>
                </c:pt>
                <c:pt idx="3">
                  <c:v>2000.75</c:v>
                </c:pt>
                <c:pt idx="4">
                  <c:v>2001</c:v>
                </c:pt>
                <c:pt idx="5">
                  <c:v>2001.25</c:v>
                </c:pt>
                <c:pt idx="6">
                  <c:v>2001.5</c:v>
                </c:pt>
                <c:pt idx="7">
                  <c:v>2001.75</c:v>
                </c:pt>
                <c:pt idx="8">
                  <c:v>2002</c:v>
                </c:pt>
                <c:pt idx="9">
                  <c:v>2002.25</c:v>
                </c:pt>
                <c:pt idx="10">
                  <c:v>2002.5</c:v>
                </c:pt>
                <c:pt idx="11">
                  <c:v>2002.75</c:v>
                </c:pt>
                <c:pt idx="12">
                  <c:v>2003</c:v>
                </c:pt>
                <c:pt idx="13">
                  <c:v>2003.25</c:v>
                </c:pt>
                <c:pt idx="14">
                  <c:v>2003.5</c:v>
                </c:pt>
                <c:pt idx="15">
                  <c:v>2003.75</c:v>
                </c:pt>
                <c:pt idx="16">
                  <c:v>2004</c:v>
                </c:pt>
                <c:pt idx="17">
                  <c:v>2004.25</c:v>
                </c:pt>
                <c:pt idx="18">
                  <c:v>2004.5</c:v>
                </c:pt>
                <c:pt idx="19">
                  <c:v>2004.75</c:v>
                </c:pt>
                <c:pt idx="20">
                  <c:v>2005</c:v>
                </c:pt>
                <c:pt idx="21">
                  <c:v>2005.25</c:v>
                </c:pt>
                <c:pt idx="22">
                  <c:v>2005.5</c:v>
                </c:pt>
                <c:pt idx="23">
                  <c:v>2005.75</c:v>
                </c:pt>
                <c:pt idx="24">
                  <c:v>2006</c:v>
                </c:pt>
                <c:pt idx="25">
                  <c:v>2006.25</c:v>
                </c:pt>
                <c:pt idx="26">
                  <c:v>2006.5</c:v>
                </c:pt>
                <c:pt idx="27">
                  <c:v>2006.75</c:v>
                </c:pt>
                <c:pt idx="28">
                  <c:v>2007</c:v>
                </c:pt>
                <c:pt idx="29">
                  <c:v>2007.25</c:v>
                </c:pt>
                <c:pt idx="30">
                  <c:v>2007.5</c:v>
                </c:pt>
                <c:pt idx="31">
                  <c:v>2007.75</c:v>
                </c:pt>
                <c:pt idx="32">
                  <c:v>2008</c:v>
                </c:pt>
                <c:pt idx="33">
                  <c:v>2008.25</c:v>
                </c:pt>
                <c:pt idx="34">
                  <c:v>2008.5</c:v>
                </c:pt>
                <c:pt idx="35">
                  <c:v>2008.75</c:v>
                </c:pt>
                <c:pt idx="36">
                  <c:v>2009</c:v>
                </c:pt>
                <c:pt idx="37">
                  <c:v>2009.25</c:v>
                </c:pt>
                <c:pt idx="38">
                  <c:v>2009.5</c:v>
                </c:pt>
                <c:pt idx="39">
                  <c:v>2009.75</c:v>
                </c:pt>
                <c:pt idx="40">
                  <c:v>2010</c:v>
                </c:pt>
                <c:pt idx="41">
                  <c:v>2010.25</c:v>
                </c:pt>
                <c:pt idx="42">
                  <c:v>2010.5</c:v>
                </c:pt>
                <c:pt idx="43">
                  <c:v>2010.75</c:v>
                </c:pt>
                <c:pt idx="44">
                  <c:v>2011</c:v>
                </c:pt>
                <c:pt idx="45">
                  <c:v>2011.25</c:v>
                </c:pt>
                <c:pt idx="46">
                  <c:v>2011.5</c:v>
                </c:pt>
                <c:pt idx="47">
                  <c:v>2011.75</c:v>
                </c:pt>
                <c:pt idx="48">
                  <c:v>2012</c:v>
                </c:pt>
                <c:pt idx="49">
                  <c:v>2012.25</c:v>
                </c:pt>
                <c:pt idx="50">
                  <c:v>2012.5</c:v>
                </c:pt>
                <c:pt idx="51">
                  <c:v>2012.75</c:v>
                </c:pt>
                <c:pt idx="52">
                  <c:v>2013</c:v>
                </c:pt>
                <c:pt idx="53">
                  <c:v>2013.25</c:v>
                </c:pt>
                <c:pt idx="54">
                  <c:v>2013.5</c:v>
                </c:pt>
                <c:pt idx="55">
                  <c:v>2013.75</c:v>
                </c:pt>
                <c:pt idx="56">
                  <c:v>2014</c:v>
                </c:pt>
                <c:pt idx="57">
                  <c:v>2014.25</c:v>
                </c:pt>
                <c:pt idx="58">
                  <c:v>2014.5</c:v>
                </c:pt>
                <c:pt idx="59">
                  <c:v>2014.75</c:v>
                </c:pt>
                <c:pt idx="60">
                  <c:v>2015</c:v>
                </c:pt>
                <c:pt idx="61">
                  <c:v>2015.25</c:v>
                </c:pt>
                <c:pt idx="62">
                  <c:v>2015.5</c:v>
                </c:pt>
                <c:pt idx="63">
                  <c:v>2015.75</c:v>
                </c:pt>
                <c:pt idx="64">
                  <c:v>2016</c:v>
                </c:pt>
                <c:pt idx="65">
                  <c:v>2016.25</c:v>
                </c:pt>
                <c:pt idx="66">
                  <c:v>2016.5</c:v>
                </c:pt>
                <c:pt idx="67">
                  <c:v>2016.75</c:v>
                </c:pt>
                <c:pt idx="68">
                  <c:v>2017</c:v>
                </c:pt>
                <c:pt idx="69">
                  <c:v>2017.25</c:v>
                </c:pt>
                <c:pt idx="70">
                  <c:v>2017.5</c:v>
                </c:pt>
                <c:pt idx="71">
                  <c:v>2017.75</c:v>
                </c:pt>
                <c:pt idx="72">
                  <c:v>2018</c:v>
                </c:pt>
                <c:pt idx="73">
                  <c:v>2018.25</c:v>
                </c:pt>
                <c:pt idx="74">
                  <c:v>2018.5</c:v>
                </c:pt>
                <c:pt idx="75">
                  <c:v>2018.75</c:v>
                </c:pt>
                <c:pt idx="76">
                  <c:v>2019</c:v>
                </c:pt>
                <c:pt idx="77">
                  <c:v>2019.25</c:v>
                </c:pt>
                <c:pt idx="78">
                  <c:v>2019.5</c:v>
                </c:pt>
              </c:numCache>
            </c:numRef>
          </c:cat>
          <c:val>
            <c:numRef>
              <c:f>l.2!$B$5:$B$83</c:f>
              <c:numCache>
                <c:formatCode>0</c:formatCode>
                <c:ptCount val="79"/>
                <c:pt idx="0">
                  <c:v>100</c:v>
                </c:pt>
                <c:pt idx="1">
                  <c:v>106.26419452107525</c:v>
                </c:pt>
                <c:pt idx="2">
                  <c:v>104.63495220375955</c:v>
                </c:pt>
                <c:pt idx="3">
                  <c:v>106.54616026175658</c:v>
                </c:pt>
                <c:pt idx="4">
                  <c:v>102.09661897735292</c:v>
                </c:pt>
                <c:pt idx="5">
                  <c:v>102.23615833707578</c:v>
                </c:pt>
                <c:pt idx="6">
                  <c:v>104.83223198819529</c:v>
                </c:pt>
                <c:pt idx="7">
                  <c:v>105.58285750946301</c:v>
                </c:pt>
                <c:pt idx="8">
                  <c:v>105.71309424520435</c:v>
                </c:pt>
                <c:pt idx="9">
                  <c:v>103.48880477320843</c:v>
                </c:pt>
                <c:pt idx="10">
                  <c:v>104.91723872457817</c:v>
                </c:pt>
                <c:pt idx="11">
                  <c:v>103.51671264515301</c:v>
                </c:pt>
                <c:pt idx="12">
                  <c:v>107.80554308077244</c:v>
                </c:pt>
                <c:pt idx="13">
                  <c:v>106.49258997882851</c:v>
                </c:pt>
                <c:pt idx="14">
                  <c:v>105.37819978186948</c:v>
                </c:pt>
                <c:pt idx="15">
                  <c:v>107.32854301661641</c:v>
                </c:pt>
                <c:pt idx="16">
                  <c:v>109.50503624815551</c:v>
                </c:pt>
                <c:pt idx="17">
                  <c:v>109.47424135497531</c:v>
                </c:pt>
                <c:pt idx="18">
                  <c:v>107.65221017514597</c:v>
                </c:pt>
                <c:pt idx="19">
                  <c:v>111.93719124911784</c:v>
                </c:pt>
                <c:pt idx="20">
                  <c:v>109.78828510938602</c:v>
                </c:pt>
                <c:pt idx="21">
                  <c:v>111.45698338358889</c:v>
                </c:pt>
                <c:pt idx="22">
                  <c:v>112.56624109835118</c:v>
                </c:pt>
                <c:pt idx="23">
                  <c:v>113.83653044203503</c:v>
                </c:pt>
                <c:pt idx="24">
                  <c:v>111.31231154166935</c:v>
                </c:pt>
                <c:pt idx="25">
                  <c:v>118.03329697825112</c:v>
                </c:pt>
                <c:pt idx="26">
                  <c:v>117.44659010714057</c:v>
                </c:pt>
                <c:pt idx="27">
                  <c:v>113.17636491948417</c:v>
                </c:pt>
                <c:pt idx="28">
                  <c:v>113.14139988451915</c:v>
                </c:pt>
                <c:pt idx="29">
                  <c:v>114.20478603964841</c:v>
                </c:pt>
                <c:pt idx="30">
                  <c:v>117.06710720472189</c:v>
                </c:pt>
                <c:pt idx="31">
                  <c:v>117.20119330211074</c:v>
                </c:pt>
                <c:pt idx="32">
                  <c:v>114.96695964585872</c:v>
                </c:pt>
                <c:pt idx="33">
                  <c:v>114.2788862513633</c:v>
                </c:pt>
                <c:pt idx="34">
                  <c:v>115.07410021171489</c:v>
                </c:pt>
                <c:pt idx="35">
                  <c:v>112.64098287034065</c:v>
                </c:pt>
                <c:pt idx="36">
                  <c:v>112.23487521652658</c:v>
                </c:pt>
                <c:pt idx="37">
                  <c:v>113.11541669339833</c:v>
                </c:pt>
                <c:pt idx="38">
                  <c:v>114.20061589786361</c:v>
                </c:pt>
                <c:pt idx="39">
                  <c:v>116.66324501186887</c:v>
                </c:pt>
                <c:pt idx="40">
                  <c:v>116.80214281131714</c:v>
                </c:pt>
                <c:pt idx="41">
                  <c:v>116.8919612497594</c:v>
                </c:pt>
                <c:pt idx="42">
                  <c:v>120.78077885417335</c:v>
                </c:pt>
                <c:pt idx="43">
                  <c:v>119.32122922948609</c:v>
                </c:pt>
                <c:pt idx="44">
                  <c:v>120.46898056072368</c:v>
                </c:pt>
                <c:pt idx="45">
                  <c:v>119.42131263232181</c:v>
                </c:pt>
                <c:pt idx="46">
                  <c:v>116.8499390517739</c:v>
                </c:pt>
                <c:pt idx="47">
                  <c:v>119.35908128568677</c:v>
                </c:pt>
                <c:pt idx="48">
                  <c:v>120.90010906524668</c:v>
                </c:pt>
                <c:pt idx="49">
                  <c:v>122.54859819080002</c:v>
                </c:pt>
                <c:pt idx="50">
                  <c:v>123.09424520433694</c:v>
                </c:pt>
                <c:pt idx="51">
                  <c:v>122.59479053057034</c:v>
                </c:pt>
                <c:pt idx="52">
                  <c:v>124.11625072175532</c:v>
                </c:pt>
                <c:pt idx="53">
                  <c:v>124.93424007185476</c:v>
                </c:pt>
                <c:pt idx="54">
                  <c:v>126.26259062038878</c:v>
                </c:pt>
                <c:pt idx="55">
                  <c:v>126.86886507987425</c:v>
                </c:pt>
                <c:pt idx="56">
                  <c:v>125.84461410149484</c:v>
                </c:pt>
                <c:pt idx="57">
                  <c:v>125.70475396163469</c:v>
                </c:pt>
                <c:pt idx="58">
                  <c:v>126.86501571822673</c:v>
                </c:pt>
                <c:pt idx="59">
                  <c:v>128.27227818053507</c:v>
                </c:pt>
                <c:pt idx="60">
                  <c:v>128.29377044973373</c:v>
                </c:pt>
                <c:pt idx="61">
                  <c:v>128.66298838775901</c:v>
                </c:pt>
                <c:pt idx="62">
                  <c:v>128.53916725476358</c:v>
                </c:pt>
                <c:pt idx="63">
                  <c:v>128.38326810803875</c:v>
                </c:pt>
                <c:pt idx="64">
                  <c:v>127.25989606723552</c:v>
                </c:pt>
                <c:pt idx="65">
                  <c:v>128.18695066401489</c:v>
                </c:pt>
                <c:pt idx="66">
                  <c:v>129.38987617886701</c:v>
                </c:pt>
                <c:pt idx="67">
                  <c:v>129.70167447231665</c:v>
                </c:pt>
                <c:pt idx="68">
                  <c:v>134.21890036568936</c:v>
                </c:pt>
                <c:pt idx="69">
                  <c:v>130.27651247834734</c:v>
                </c:pt>
                <c:pt idx="70">
                  <c:v>127.15051004041831</c:v>
                </c:pt>
                <c:pt idx="71">
                  <c:v>127.86232116507345</c:v>
                </c:pt>
                <c:pt idx="72">
                  <c:v>128.8118303714634</c:v>
                </c:pt>
                <c:pt idx="73">
                  <c:v>130.32206325784307</c:v>
                </c:pt>
                <c:pt idx="74">
                  <c:v>131.30076345672677</c:v>
                </c:pt>
                <c:pt idx="75">
                  <c:v>132.5550137935459</c:v>
                </c:pt>
                <c:pt idx="76">
                  <c:v>132.51459549624687</c:v>
                </c:pt>
                <c:pt idx="77">
                  <c:v>133.24982357092446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24-4432-83C3-798C11FA2776}"/>
            </c:ext>
          </c:extLst>
        </c:ser>
        <c:ser>
          <c:idx val="1"/>
          <c:order val="1"/>
          <c:tx>
            <c:strRef>
              <c:f>l.2!$C$4</c:f>
              <c:strCache>
                <c:ptCount val="1"/>
                <c:pt idx="0">
                  <c:v>Efter revision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l.2!$A$5:$A$83</c:f>
              <c:numCache>
                <c:formatCode>0</c:formatCode>
                <c:ptCount val="79"/>
                <c:pt idx="0">
                  <c:v>2000</c:v>
                </c:pt>
                <c:pt idx="1">
                  <c:v>2000.25</c:v>
                </c:pt>
                <c:pt idx="2">
                  <c:v>2000.5</c:v>
                </c:pt>
                <c:pt idx="3">
                  <c:v>2000.75</c:v>
                </c:pt>
                <c:pt idx="4">
                  <c:v>2001</c:v>
                </c:pt>
                <c:pt idx="5">
                  <c:v>2001.25</c:v>
                </c:pt>
                <c:pt idx="6">
                  <c:v>2001.5</c:v>
                </c:pt>
                <c:pt idx="7">
                  <c:v>2001.75</c:v>
                </c:pt>
                <c:pt idx="8">
                  <c:v>2002</c:v>
                </c:pt>
                <c:pt idx="9">
                  <c:v>2002.25</c:v>
                </c:pt>
                <c:pt idx="10">
                  <c:v>2002.5</c:v>
                </c:pt>
                <c:pt idx="11">
                  <c:v>2002.75</c:v>
                </c:pt>
                <c:pt idx="12">
                  <c:v>2003</c:v>
                </c:pt>
                <c:pt idx="13">
                  <c:v>2003.25</c:v>
                </c:pt>
                <c:pt idx="14">
                  <c:v>2003.5</c:v>
                </c:pt>
                <c:pt idx="15">
                  <c:v>2003.75</c:v>
                </c:pt>
                <c:pt idx="16">
                  <c:v>2004</c:v>
                </c:pt>
                <c:pt idx="17">
                  <c:v>2004.25</c:v>
                </c:pt>
                <c:pt idx="18">
                  <c:v>2004.5</c:v>
                </c:pt>
                <c:pt idx="19">
                  <c:v>2004.75</c:v>
                </c:pt>
                <c:pt idx="20">
                  <c:v>2005</c:v>
                </c:pt>
                <c:pt idx="21">
                  <c:v>2005.25</c:v>
                </c:pt>
                <c:pt idx="22">
                  <c:v>2005.5</c:v>
                </c:pt>
                <c:pt idx="23">
                  <c:v>2005.75</c:v>
                </c:pt>
                <c:pt idx="24">
                  <c:v>2006</c:v>
                </c:pt>
                <c:pt idx="25">
                  <c:v>2006.25</c:v>
                </c:pt>
                <c:pt idx="26">
                  <c:v>2006.5</c:v>
                </c:pt>
                <c:pt idx="27">
                  <c:v>2006.75</c:v>
                </c:pt>
                <c:pt idx="28">
                  <c:v>2007</c:v>
                </c:pt>
                <c:pt idx="29">
                  <c:v>2007.25</c:v>
                </c:pt>
                <c:pt idx="30">
                  <c:v>2007.5</c:v>
                </c:pt>
                <c:pt idx="31">
                  <c:v>2007.75</c:v>
                </c:pt>
                <c:pt idx="32">
                  <c:v>2008</c:v>
                </c:pt>
                <c:pt idx="33">
                  <c:v>2008.25</c:v>
                </c:pt>
                <c:pt idx="34">
                  <c:v>2008.5</c:v>
                </c:pt>
                <c:pt idx="35">
                  <c:v>2008.75</c:v>
                </c:pt>
                <c:pt idx="36">
                  <c:v>2009</c:v>
                </c:pt>
                <c:pt idx="37">
                  <c:v>2009.25</c:v>
                </c:pt>
                <c:pt idx="38">
                  <c:v>2009.5</c:v>
                </c:pt>
                <c:pt idx="39">
                  <c:v>2009.75</c:v>
                </c:pt>
                <c:pt idx="40">
                  <c:v>2010</c:v>
                </c:pt>
                <c:pt idx="41">
                  <c:v>2010.25</c:v>
                </c:pt>
                <c:pt idx="42">
                  <c:v>2010.5</c:v>
                </c:pt>
                <c:pt idx="43">
                  <c:v>2010.75</c:v>
                </c:pt>
                <c:pt idx="44">
                  <c:v>2011</c:v>
                </c:pt>
                <c:pt idx="45">
                  <c:v>2011.25</c:v>
                </c:pt>
                <c:pt idx="46">
                  <c:v>2011.5</c:v>
                </c:pt>
                <c:pt idx="47">
                  <c:v>2011.75</c:v>
                </c:pt>
                <c:pt idx="48">
                  <c:v>2012</c:v>
                </c:pt>
                <c:pt idx="49">
                  <c:v>2012.25</c:v>
                </c:pt>
                <c:pt idx="50">
                  <c:v>2012.5</c:v>
                </c:pt>
                <c:pt idx="51">
                  <c:v>2012.75</c:v>
                </c:pt>
                <c:pt idx="52">
                  <c:v>2013</c:v>
                </c:pt>
                <c:pt idx="53">
                  <c:v>2013.25</c:v>
                </c:pt>
                <c:pt idx="54">
                  <c:v>2013.5</c:v>
                </c:pt>
                <c:pt idx="55">
                  <c:v>2013.75</c:v>
                </c:pt>
                <c:pt idx="56">
                  <c:v>2014</c:v>
                </c:pt>
                <c:pt idx="57">
                  <c:v>2014.25</c:v>
                </c:pt>
                <c:pt idx="58">
                  <c:v>2014.5</c:v>
                </c:pt>
                <c:pt idx="59">
                  <c:v>2014.75</c:v>
                </c:pt>
                <c:pt idx="60">
                  <c:v>2015</c:v>
                </c:pt>
                <c:pt idx="61">
                  <c:v>2015.25</c:v>
                </c:pt>
                <c:pt idx="62">
                  <c:v>2015.5</c:v>
                </c:pt>
                <c:pt idx="63">
                  <c:v>2015.75</c:v>
                </c:pt>
                <c:pt idx="64">
                  <c:v>2016</c:v>
                </c:pt>
                <c:pt idx="65">
                  <c:v>2016.25</c:v>
                </c:pt>
                <c:pt idx="66">
                  <c:v>2016.5</c:v>
                </c:pt>
                <c:pt idx="67">
                  <c:v>2016.75</c:v>
                </c:pt>
                <c:pt idx="68">
                  <c:v>2017</c:v>
                </c:pt>
                <c:pt idx="69">
                  <c:v>2017.25</c:v>
                </c:pt>
                <c:pt idx="70">
                  <c:v>2017.5</c:v>
                </c:pt>
                <c:pt idx="71">
                  <c:v>2017.75</c:v>
                </c:pt>
                <c:pt idx="72">
                  <c:v>2018</c:v>
                </c:pt>
                <c:pt idx="73">
                  <c:v>2018.25</c:v>
                </c:pt>
                <c:pt idx="74">
                  <c:v>2018.5</c:v>
                </c:pt>
                <c:pt idx="75">
                  <c:v>2018.75</c:v>
                </c:pt>
                <c:pt idx="76">
                  <c:v>2019</c:v>
                </c:pt>
                <c:pt idx="77">
                  <c:v>2019.25</c:v>
                </c:pt>
                <c:pt idx="78">
                  <c:v>2019.5</c:v>
                </c:pt>
              </c:numCache>
            </c:numRef>
          </c:cat>
          <c:val>
            <c:numRef>
              <c:f>l.2!$C$5:$C$83</c:f>
              <c:numCache>
                <c:formatCode>0</c:formatCode>
                <c:ptCount val="79"/>
                <c:pt idx="0">
                  <c:v>100</c:v>
                </c:pt>
                <c:pt idx="1">
                  <c:v>106.26419452107525</c:v>
                </c:pt>
                <c:pt idx="2">
                  <c:v>104.63495220375955</c:v>
                </c:pt>
                <c:pt idx="3">
                  <c:v>106.54616026175658</c:v>
                </c:pt>
                <c:pt idx="4">
                  <c:v>102.09661897735292</c:v>
                </c:pt>
                <c:pt idx="5">
                  <c:v>102.23615833707578</c:v>
                </c:pt>
                <c:pt idx="6">
                  <c:v>104.83223198819529</c:v>
                </c:pt>
                <c:pt idx="7">
                  <c:v>105.58285750946301</c:v>
                </c:pt>
                <c:pt idx="8">
                  <c:v>105.71309424520435</c:v>
                </c:pt>
                <c:pt idx="9">
                  <c:v>103.48880477320843</c:v>
                </c:pt>
                <c:pt idx="10">
                  <c:v>104.91723872457817</c:v>
                </c:pt>
                <c:pt idx="11">
                  <c:v>103.51671264515301</c:v>
                </c:pt>
                <c:pt idx="12">
                  <c:v>107.80554308077244</c:v>
                </c:pt>
                <c:pt idx="13">
                  <c:v>106.49258997882851</c:v>
                </c:pt>
                <c:pt idx="14">
                  <c:v>105.37819978186948</c:v>
                </c:pt>
                <c:pt idx="15">
                  <c:v>107.32854301661641</c:v>
                </c:pt>
                <c:pt idx="16">
                  <c:v>109.50503624815551</c:v>
                </c:pt>
                <c:pt idx="17">
                  <c:v>109.47424135497531</c:v>
                </c:pt>
                <c:pt idx="18">
                  <c:v>107.65221017514597</c:v>
                </c:pt>
                <c:pt idx="19">
                  <c:v>111.93719124911784</c:v>
                </c:pt>
                <c:pt idx="20">
                  <c:v>109.78828510938602</c:v>
                </c:pt>
                <c:pt idx="21">
                  <c:v>111.45698338358889</c:v>
                </c:pt>
                <c:pt idx="22">
                  <c:v>112.56624109835118</c:v>
                </c:pt>
                <c:pt idx="23">
                  <c:v>113.83653044203503</c:v>
                </c:pt>
                <c:pt idx="24">
                  <c:v>111.31231154166935</c:v>
                </c:pt>
                <c:pt idx="25">
                  <c:v>118.03329697825112</c:v>
                </c:pt>
                <c:pt idx="26">
                  <c:v>117.44659010714057</c:v>
                </c:pt>
                <c:pt idx="27">
                  <c:v>113.17636491948417</c:v>
                </c:pt>
                <c:pt idx="28">
                  <c:v>113.14139988451915</c:v>
                </c:pt>
                <c:pt idx="29">
                  <c:v>114.20478603964841</c:v>
                </c:pt>
                <c:pt idx="30">
                  <c:v>117.06710720472189</c:v>
                </c:pt>
                <c:pt idx="31">
                  <c:v>117.20119330211074</c:v>
                </c:pt>
                <c:pt idx="32">
                  <c:v>114.96695964585872</c:v>
                </c:pt>
                <c:pt idx="33">
                  <c:v>114.2788862513633</c:v>
                </c:pt>
                <c:pt idx="34">
                  <c:v>115.07410021171489</c:v>
                </c:pt>
                <c:pt idx="35">
                  <c:v>112.64098287034065</c:v>
                </c:pt>
                <c:pt idx="36">
                  <c:v>112.23487521652658</c:v>
                </c:pt>
                <c:pt idx="37">
                  <c:v>113.11541669339833</c:v>
                </c:pt>
                <c:pt idx="38">
                  <c:v>114.20061589786361</c:v>
                </c:pt>
                <c:pt idx="39">
                  <c:v>116.66324501186887</c:v>
                </c:pt>
                <c:pt idx="40">
                  <c:v>116.80214281131714</c:v>
                </c:pt>
                <c:pt idx="41">
                  <c:v>116.8919612497594</c:v>
                </c:pt>
                <c:pt idx="42">
                  <c:v>120.78077885417335</c:v>
                </c:pt>
                <c:pt idx="43">
                  <c:v>119.32122922948609</c:v>
                </c:pt>
                <c:pt idx="44">
                  <c:v>120.46898056072368</c:v>
                </c:pt>
                <c:pt idx="45">
                  <c:v>119.42131263232181</c:v>
                </c:pt>
                <c:pt idx="46">
                  <c:v>116.8499390517739</c:v>
                </c:pt>
                <c:pt idx="47">
                  <c:v>119.35908128568677</c:v>
                </c:pt>
                <c:pt idx="48">
                  <c:v>120.90010906524668</c:v>
                </c:pt>
                <c:pt idx="49">
                  <c:v>122.54859819080002</c:v>
                </c:pt>
                <c:pt idx="50">
                  <c:v>123.09424520433694</c:v>
                </c:pt>
                <c:pt idx="51">
                  <c:v>122.59479053057034</c:v>
                </c:pt>
                <c:pt idx="52">
                  <c:v>124.11625072175532</c:v>
                </c:pt>
                <c:pt idx="53">
                  <c:v>124.93424007185476</c:v>
                </c:pt>
                <c:pt idx="54">
                  <c:v>126.26259062038878</c:v>
                </c:pt>
                <c:pt idx="55">
                  <c:v>126.86886507987425</c:v>
                </c:pt>
                <c:pt idx="56">
                  <c:v>125.84461410149484</c:v>
                </c:pt>
                <c:pt idx="57">
                  <c:v>125.70475396163469</c:v>
                </c:pt>
                <c:pt idx="58">
                  <c:v>126.86501571822673</c:v>
                </c:pt>
                <c:pt idx="59">
                  <c:v>128.27227818053507</c:v>
                </c:pt>
                <c:pt idx="60">
                  <c:v>128.29377044973373</c:v>
                </c:pt>
                <c:pt idx="61">
                  <c:v>128.66298838775901</c:v>
                </c:pt>
                <c:pt idx="62">
                  <c:v>128.53916725476358</c:v>
                </c:pt>
                <c:pt idx="63">
                  <c:v>128.38326810803875</c:v>
                </c:pt>
                <c:pt idx="64">
                  <c:v>128.3960993135305</c:v>
                </c:pt>
                <c:pt idx="65">
                  <c:v>129.49445050362479</c:v>
                </c:pt>
                <c:pt idx="66">
                  <c:v>131.61705267209854</c:v>
                </c:pt>
                <c:pt idx="67">
                  <c:v>132.0549175595047</c:v>
                </c:pt>
                <c:pt idx="68">
                  <c:v>132.34618592416757</c:v>
                </c:pt>
                <c:pt idx="69">
                  <c:v>132.20857124526847</c:v>
                </c:pt>
                <c:pt idx="70">
                  <c:v>130.07474177198947</c:v>
                </c:pt>
                <c:pt idx="71">
                  <c:v>131.26291140052609</c:v>
                </c:pt>
                <c:pt idx="72">
                  <c:v>135.00545326233399</c:v>
                </c:pt>
                <c:pt idx="73">
                  <c:v>136.68954898312694</c:v>
                </c:pt>
                <c:pt idx="74">
                  <c:v>137.79848591775198</c:v>
                </c:pt>
                <c:pt idx="75">
                  <c:v>138.60556874318343</c:v>
                </c:pt>
                <c:pt idx="76">
                  <c:v>137.94251619939692</c:v>
                </c:pt>
                <c:pt idx="77">
                  <c:v>139.62019631744403</c:v>
                </c:pt>
                <c:pt idx="78">
                  <c:v>139.4415217809713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24-4432-83C3-798C11FA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7552"/>
        <c:axId val="59953920"/>
      </c:lineChart>
      <c:catAx>
        <c:axId val="59927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9539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9953920"/>
        <c:scaling>
          <c:orientation val="minMax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599275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l.16!$B$4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l.16!$A$5:$A$28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l.16!$A$5:$A$28</c15:sqref>
                  </c15:fullRef>
                </c:ext>
              </c:extLst>
            </c:numRef>
          </c:cat>
          <c:val>
            <c:numRef>
              <c:f>l.16!$B$5:$B$28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l.16!$B$5:$B$54</c15:sqref>
                  </c15:fullRef>
                </c:ext>
              </c:extLst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0EA0-437B-9AF2-D2DF3B5F975B}"/>
            </c:ext>
          </c:extLst>
        </c:ser>
        <c:ser>
          <c:idx val="2"/>
          <c:order val="1"/>
          <c:tx>
            <c:strRef>
              <c:f>l.16!$D$4</c:f>
              <c:strCache>
                <c:ptCount val="1"/>
                <c:pt idx="0">
                  <c:v> 100 pct. profit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l.16!$A$5:$A$28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l.16!$A$5:$A$28</c15:sqref>
                  </c15:fullRef>
                </c:ext>
              </c:extLst>
            </c:numRef>
          </c:cat>
          <c:val>
            <c:numRef>
              <c:f>l.16!$D$5:$D$28</c:f>
              <c:numCache>
                <c:formatCode>0.00</c:formatCode>
                <c:ptCount val="24"/>
                <c:pt idx="0">
                  <c:v>-6.6540085840077108</c:v>
                </c:pt>
                <c:pt idx="1">
                  <c:v>-2.5143311021279633</c:v>
                </c:pt>
                <c:pt idx="2">
                  <c:v>0.79059547002069774</c:v>
                </c:pt>
                <c:pt idx="3">
                  <c:v>-2.1103717979766987</c:v>
                </c:pt>
                <c:pt idx="4">
                  <c:v>2.3701149922366516</c:v>
                </c:pt>
                <c:pt idx="5">
                  <c:v>4.1463351502414785</c:v>
                </c:pt>
                <c:pt idx="6">
                  <c:v>3.8474907026970611</c:v>
                </c:pt>
                <c:pt idx="7">
                  <c:v>3.7595064652280934</c:v>
                </c:pt>
                <c:pt idx="8">
                  <c:v>5.2259704667086693</c:v>
                </c:pt>
                <c:pt idx="9">
                  <c:v>7.4322720378823082</c:v>
                </c:pt>
                <c:pt idx="10">
                  <c:v>8.9920023542066563</c:v>
                </c:pt>
                <c:pt idx="11">
                  <c:v>10.115623579814745</c:v>
                </c:pt>
                <c:pt idx="12">
                  <c:v>6.2568356246742214</c:v>
                </c:pt>
                <c:pt idx="13">
                  <c:v>2.3735595287476463</c:v>
                </c:pt>
                <c:pt idx="14">
                  <c:v>-5.5260985890936052</c:v>
                </c:pt>
                <c:pt idx="15">
                  <c:v>3.7354851836138971</c:v>
                </c:pt>
                <c:pt idx="16">
                  <c:v>5.3491215455611352</c:v>
                </c:pt>
                <c:pt idx="17">
                  <c:v>9.4545856262927828</c:v>
                </c:pt>
                <c:pt idx="18">
                  <c:v>8.9622309501136126</c:v>
                </c:pt>
                <c:pt idx="19">
                  <c:v>9.7590367547110297</c:v>
                </c:pt>
                <c:pt idx="20">
                  <c:v>11.077280786721531</c:v>
                </c:pt>
                <c:pt idx="21">
                  <c:v>11.302422145070166</c:v>
                </c:pt>
                <c:pt idx="22">
                  <c:v>11.34976833133071</c:v>
                </c:pt>
                <c:pt idx="23">
                  <c:v>11.743564664748872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l.16!$D$5:$D$54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0-437B-9AF2-D2DF3B5F975B}"/>
            </c:ext>
          </c:extLst>
        </c:ser>
        <c:ser>
          <c:idx val="3"/>
          <c:order val="2"/>
          <c:tx>
            <c:strRef>
              <c:f>l.16!$E$4</c:f>
              <c:strCache>
                <c:ptCount val="1"/>
                <c:pt idx="0">
                  <c:v>0 pct. profit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l.16!$A$5:$A$28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l.16!$A$5:$A$28</c15:sqref>
                  </c15:fullRef>
                </c:ext>
              </c:extLst>
            </c:numRef>
          </c:cat>
          <c:val>
            <c:numRef>
              <c:f>l.16!$E$5:$E$28</c:f>
              <c:numCache>
                <c:formatCode>0.00</c:formatCode>
                <c:ptCount val="24"/>
                <c:pt idx="0">
                  <c:v>-6.6540085840077108</c:v>
                </c:pt>
                <c:pt idx="1">
                  <c:v>-2.5143311021279633</c:v>
                </c:pt>
                <c:pt idx="2">
                  <c:v>0.79059547002069774</c:v>
                </c:pt>
                <c:pt idx="3">
                  <c:v>-2.1103717979766987</c:v>
                </c:pt>
                <c:pt idx="4">
                  <c:v>2.3701149922366516</c:v>
                </c:pt>
                <c:pt idx="5">
                  <c:v>4.1463351502414785</c:v>
                </c:pt>
                <c:pt idx="6">
                  <c:v>3.8474907026970611</c:v>
                </c:pt>
                <c:pt idx="7">
                  <c:v>3.7595064652280934</c:v>
                </c:pt>
                <c:pt idx="8">
                  <c:v>5.2259704667086693</c:v>
                </c:pt>
                <c:pt idx="9">
                  <c:v>7.4322720378823082</c:v>
                </c:pt>
                <c:pt idx="10">
                  <c:v>10.420751720416154</c:v>
                </c:pt>
                <c:pt idx="11">
                  <c:v>11.81766596035359</c:v>
                </c:pt>
                <c:pt idx="12">
                  <c:v>8.1559587655090038</c:v>
                </c:pt>
                <c:pt idx="13">
                  <c:v>5.30999751517761</c:v>
                </c:pt>
                <c:pt idx="14">
                  <c:v>-1.7595403125931683</c:v>
                </c:pt>
                <c:pt idx="15">
                  <c:v>8.8562053162651075</c:v>
                </c:pt>
                <c:pt idx="16">
                  <c:v>10.200473286875649</c:v>
                </c:pt>
                <c:pt idx="17">
                  <c:v>14.342331690566898</c:v>
                </c:pt>
                <c:pt idx="18">
                  <c:v>14.401397757680318</c:v>
                </c:pt>
                <c:pt idx="19">
                  <c:v>16.036379249582382</c:v>
                </c:pt>
                <c:pt idx="20">
                  <c:v>18.033433324938809</c:v>
                </c:pt>
                <c:pt idx="21">
                  <c:v>19.594670110584513</c:v>
                </c:pt>
                <c:pt idx="22">
                  <c:v>19.2776423986999</c:v>
                </c:pt>
                <c:pt idx="23">
                  <c:v>19.529092547300621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l.16!$E$5:$E$54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A0-437B-9AF2-D2DF3B5F975B}"/>
            </c:ext>
          </c:extLst>
        </c:ser>
        <c:ser>
          <c:idx val="1"/>
          <c:order val="3"/>
          <c:tx>
            <c:strRef>
              <c:f>l.16!$C$4</c:f>
              <c:strCache>
                <c:ptCount val="1"/>
                <c:pt idx="0">
                  <c:v> Hovedscenarie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l.16!$A$5:$A$28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l.16!$A$5:$A$28</c15:sqref>
                  </c15:fullRef>
                </c:ext>
              </c:extLst>
            </c:numRef>
          </c:cat>
          <c:val>
            <c:numRef>
              <c:f>l.16!$C$5:$C$28</c:f>
              <c:numCache>
                <c:formatCode>0.00</c:formatCode>
                <c:ptCount val="24"/>
                <c:pt idx="0">
                  <c:v>-6.6540085840077099</c:v>
                </c:pt>
                <c:pt idx="1">
                  <c:v>-2.5143311021279535</c:v>
                </c:pt>
                <c:pt idx="2">
                  <c:v>0.79059547002070518</c:v>
                </c:pt>
                <c:pt idx="3">
                  <c:v>-2.1103717979767067</c:v>
                </c:pt>
                <c:pt idx="4">
                  <c:v>2.3701149922366493</c:v>
                </c:pt>
                <c:pt idx="5">
                  <c:v>4.1463351502414874</c:v>
                </c:pt>
                <c:pt idx="6">
                  <c:v>3.847490702697054</c:v>
                </c:pt>
                <c:pt idx="7">
                  <c:v>3.7595064652280907</c:v>
                </c:pt>
                <c:pt idx="8">
                  <c:v>5.2259704667086737</c:v>
                </c:pt>
                <c:pt idx="9">
                  <c:v>7.4322720378823037</c:v>
                </c:pt>
                <c:pt idx="10">
                  <c:v>10.273962545660432</c:v>
                </c:pt>
                <c:pt idx="11">
                  <c:v>11.619890499480235</c:v>
                </c:pt>
                <c:pt idx="12">
                  <c:v>8.0039538262136496</c:v>
                </c:pt>
                <c:pt idx="13">
                  <c:v>5.1585207522700793</c:v>
                </c:pt>
                <c:pt idx="14">
                  <c:v>-1.6956718443957963</c:v>
                </c:pt>
                <c:pt idx="15">
                  <c:v>8.4247951356207551</c:v>
                </c:pt>
                <c:pt idx="16">
                  <c:v>9.7285090916537698</c:v>
                </c:pt>
                <c:pt idx="17">
                  <c:v>13.673982165445775</c:v>
                </c:pt>
                <c:pt idx="18">
                  <c:v>13.658489718496924</c:v>
                </c:pt>
                <c:pt idx="19">
                  <c:v>15.089179756594163</c:v>
                </c:pt>
                <c:pt idx="20">
                  <c:v>16.860585293113594</c:v>
                </c:pt>
                <c:pt idx="21">
                  <c:v>18.094250030551073</c:v>
                </c:pt>
                <c:pt idx="22">
                  <c:v>17.861597446704724</c:v>
                </c:pt>
                <c:pt idx="23">
                  <c:v>18.118473723652816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l.16!$C$5:$C$54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A0-437B-9AF2-D2DF3B5F9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6464"/>
        <c:axId val="60848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l.16!$F$4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l.16!$A$5:$A$28</c15:sqref>
                        </c15:fullRef>
                        <c15:formulaRef>
                          <c15:sqref>l.16!$A$5:$A$28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l.16!$F$5:$F$54</c15:sqref>
                        </c15:fullRef>
                        <c15:formulaRef>
                          <c15:sqref>l.16!$F$5:$F$28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EA0-437B-9AF2-D2DF3B5F975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l.16!$G$4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l.16!$A$5:$A$28</c15:sqref>
                        </c15:fullRef>
                        <c15:formulaRef>
                          <c15:sqref>l.16!$A$5:$A$28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l.16!$G$5:$G$54</c15:sqref>
                        </c15:fullRef>
                        <c15:formulaRef>
                          <c15:sqref>l.16!$G$5:$G$28</c15:sqref>
                        </c15:formulaRef>
                      </c:ext>
                    </c:extLst>
                    <c:numCache>
                      <c:formatCode>0.00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A0-437B-9AF2-D2DF3B5F975B}"/>
                  </c:ext>
                </c:extLst>
              </c15:ser>
            </c15:filteredLineSeries>
          </c:ext>
        </c:extLst>
      </c:lineChart>
      <c:catAx>
        <c:axId val="608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48000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608480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84646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3.7810350800032692E-2"/>
          <c:y val="0.86073388093312675"/>
          <c:w val="0.9225991490927281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l.3!$B$4</c:f>
              <c:strCache>
                <c:ptCount val="1"/>
                <c:pt idx="0">
                  <c:v>Vækst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l.3!$A$5:$A$22</c:f>
              <c:numCache>
                <c:formatCode>0</c:formatCode>
                <c:ptCount val="18"/>
                <c:pt idx="0">
                  <c:v>2015</c:v>
                </c:pt>
                <c:pt idx="1">
                  <c:v>2015.25</c:v>
                </c:pt>
                <c:pt idx="2">
                  <c:v>2015.5</c:v>
                </c:pt>
                <c:pt idx="3">
                  <c:v>2015.75</c:v>
                </c:pt>
                <c:pt idx="4">
                  <c:v>2016</c:v>
                </c:pt>
                <c:pt idx="5">
                  <c:v>2016.25</c:v>
                </c:pt>
                <c:pt idx="6">
                  <c:v>2016.5</c:v>
                </c:pt>
                <c:pt idx="7">
                  <c:v>2016.75</c:v>
                </c:pt>
                <c:pt idx="8">
                  <c:v>2017</c:v>
                </c:pt>
                <c:pt idx="9">
                  <c:v>2017.25</c:v>
                </c:pt>
                <c:pt idx="10">
                  <c:v>2017.5</c:v>
                </c:pt>
                <c:pt idx="11">
                  <c:v>2017.75</c:v>
                </c:pt>
                <c:pt idx="12">
                  <c:v>2018</c:v>
                </c:pt>
                <c:pt idx="13">
                  <c:v>2018.25</c:v>
                </c:pt>
                <c:pt idx="14">
                  <c:v>2018.5</c:v>
                </c:pt>
                <c:pt idx="15">
                  <c:v>2018.75</c:v>
                </c:pt>
                <c:pt idx="16">
                  <c:v>2019</c:v>
                </c:pt>
                <c:pt idx="17">
                  <c:v>2019.25</c:v>
                </c:pt>
              </c:numCache>
            </c:numRef>
          </c:cat>
          <c:val>
            <c:numRef>
              <c:f>l.3!$B$5:$B$19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0.89300000000000002</c:v>
                </c:pt>
                <c:pt idx="5">
                  <c:v>1.02</c:v>
                </c:pt>
                <c:pt idx="6">
                  <c:v>1.7210000000000001</c:v>
                </c:pt>
                <c:pt idx="7">
                  <c:v>1.8140000000000001</c:v>
                </c:pt>
                <c:pt idx="8">
                  <c:v>-1.395</c:v>
                </c:pt>
                <c:pt idx="9">
                  <c:v>1.4830000000000001</c:v>
                </c:pt>
                <c:pt idx="10">
                  <c:v>2.2999999999999998</c:v>
                </c:pt>
                <c:pt idx="11">
                  <c:v>2.66</c:v>
                </c:pt>
                <c:pt idx="12">
                  <c:v>4.8079999999999998</c:v>
                </c:pt>
                <c:pt idx="13">
                  <c:v>4.8860000000000001</c:v>
                </c:pt>
                <c:pt idx="14">
                  <c:v>4.9489999999999998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C-4C42-9577-D4BD5DC6DB4A}"/>
            </c:ext>
          </c:extLst>
        </c:ser>
        <c:ser>
          <c:idx val="1"/>
          <c:order val="1"/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val>
            <c:numRef>
              <c:f>l.3!$C$5:$C$19</c:f>
              <c:numCache>
                <c:formatCode>0.00</c:formatCode>
                <c:ptCount val="1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5C-4C42-9577-D4BD5DC6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46656"/>
        <c:axId val="60252544"/>
      </c:lineChart>
      <c:catAx>
        <c:axId val="60246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252544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602525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24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l.4!$B$4</c:f>
              <c:strCache>
                <c:ptCount val="1"/>
                <c:pt idx="0">
                  <c:v>Forarbejdning i udlandet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l.4!$A$5:$A$18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l.4!$B$5:$B$18</c:f>
              <c:numCache>
                <c:formatCode>#,##0</c:formatCode>
                <c:ptCount val="14"/>
                <c:pt idx="0">
                  <c:v>0.56680126181107626</c:v>
                </c:pt>
                <c:pt idx="1">
                  <c:v>0.69955008850624312</c:v>
                </c:pt>
                <c:pt idx="2">
                  <c:v>0.62930399849780927</c:v>
                </c:pt>
                <c:pt idx="3">
                  <c:v>3.4479285549657277</c:v>
                </c:pt>
                <c:pt idx="4">
                  <c:v>4.5484286884345737</c:v>
                </c:pt>
                <c:pt idx="5">
                  <c:v>8.6975938731058857</c:v>
                </c:pt>
                <c:pt idx="6">
                  <c:v>7.8415753825489087</c:v>
                </c:pt>
                <c:pt idx="7">
                  <c:v>8.0224809194516347</c:v>
                </c:pt>
                <c:pt idx="8">
                  <c:v>8.1856731821859423</c:v>
                </c:pt>
                <c:pt idx="9">
                  <c:v>11.283760324535546</c:v>
                </c:pt>
                <c:pt idx="10">
                  <c:v>12.259659088169503</c:v>
                </c:pt>
                <c:pt idx="11">
                  <c:v>15.339372362417484</c:v>
                </c:pt>
                <c:pt idx="12">
                  <c:v>15.418045464050376</c:v>
                </c:pt>
                <c:pt idx="13">
                  <c:v>14.457118980170117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45-405D-A988-B38697CE130D}"/>
            </c:ext>
          </c:extLst>
        </c:ser>
        <c:ser>
          <c:idx val="1"/>
          <c:order val="1"/>
          <c:tx>
            <c:strRef>
              <c:f>l.4!$C$4</c:f>
              <c:strCache>
                <c:ptCount val="1"/>
                <c:pt idx="0">
                  <c:v>Merchanting og forarbejdning i udlandet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olid"/>
            </a:ln>
          </c:spPr>
          <c:marker>
            <c:symbol val="none"/>
          </c:marker>
          <c:cat>
            <c:numRef>
              <c:f>l.4!$A$5:$A$18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l.4!$C$5:$C$18</c:f>
              <c:numCache>
                <c:formatCode>0.00</c:formatCode>
                <c:ptCount val="14"/>
                <c:pt idx="0">
                  <c:v>1.3613676609293979</c:v>
                </c:pt>
                <c:pt idx="1">
                  <c:v>1.6070257577138067</c:v>
                </c:pt>
                <c:pt idx="2">
                  <c:v>1.7691364360178228</c:v>
                </c:pt>
                <c:pt idx="3">
                  <c:v>2.6926340315525517</c:v>
                </c:pt>
                <c:pt idx="4">
                  <c:v>3.3112701452114335</c:v>
                </c:pt>
                <c:pt idx="5">
                  <c:v>4.6633014172447691</c:v>
                </c:pt>
                <c:pt idx="6">
                  <c:v>4.3960486854094629</c:v>
                </c:pt>
                <c:pt idx="7">
                  <c:v>4.3985140248774934</c:v>
                </c:pt>
                <c:pt idx="8">
                  <c:v>4.8265651033086776</c:v>
                </c:pt>
                <c:pt idx="9">
                  <c:v>5.5932269206113423</c:v>
                </c:pt>
                <c:pt idx="10">
                  <c:v>6.087214181700741</c:v>
                </c:pt>
                <c:pt idx="11">
                  <c:v>7.0756427887861362</c:v>
                </c:pt>
                <c:pt idx="12">
                  <c:v>6.8255147514708803</c:v>
                </c:pt>
                <c:pt idx="13">
                  <c:v>6.6730370656029754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45-405D-A988-B38697CE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3440"/>
        <c:axId val="60339328"/>
      </c:lineChart>
      <c:catAx>
        <c:axId val="603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339328"/>
        <c:crosses val="autoZero"/>
        <c:auto val="1"/>
        <c:lblAlgn val="ctr"/>
        <c:lblOffset val="100"/>
        <c:noMultiLvlLbl val="0"/>
      </c:catAx>
      <c:valAx>
        <c:axId val="6033932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3334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1491684879255054E-2"/>
          <c:y val="0.86073390964935903"/>
          <c:w val="0.98430128930347727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l.5a!$B$4</c:f>
              <c:strCache>
                <c:ptCount val="1"/>
                <c:pt idx="0">
                  <c:v>Uden korrektioner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l.5a!$A$5:$A$23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l.5a!$B$5:$B$23</c:f>
              <c:numCache>
                <c:formatCode>#,##0</c:formatCode>
                <c:ptCount val="19"/>
                <c:pt idx="0">
                  <c:v>100</c:v>
                </c:pt>
                <c:pt idx="1">
                  <c:v>100.76137912069034</c:v>
                </c:pt>
                <c:pt idx="2">
                  <c:v>101.99040862284922</c:v>
                </c:pt>
                <c:pt idx="3">
                  <c:v>106.52717268000576</c:v>
                </c:pt>
                <c:pt idx="4">
                  <c:v>112.14334671312673</c:v>
                </c:pt>
                <c:pt idx="5">
                  <c:v>113.46160182018659</c:v>
                </c:pt>
                <c:pt idx="6">
                  <c:v>121.22219273292905</c:v>
                </c:pt>
                <c:pt idx="7">
                  <c:v>122.34542479561341</c:v>
                </c:pt>
                <c:pt idx="8">
                  <c:v>122.44159121005988</c:v>
                </c:pt>
                <c:pt idx="9">
                  <c:v>123.43961813291207</c:v>
                </c:pt>
                <c:pt idx="10">
                  <c:v>137.92499648803107</c:v>
                </c:pt>
                <c:pt idx="11">
                  <c:v>142.31659757933778</c:v>
                </c:pt>
                <c:pt idx="12">
                  <c:v>152.00625124256996</c:v>
                </c:pt>
                <c:pt idx="13">
                  <c:v>159.7559338963448</c:v>
                </c:pt>
                <c:pt idx="14">
                  <c:v>161.63507333021718</c:v>
                </c:pt>
                <c:pt idx="15">
                  <c:v>158.85049203857986</c:v>
                </c:pt>
                <c:pt idx="16">
                  <c:v>165.29893623693707</c:v>
                </c:pt>
                <c:pt idx="17">
                  <c:v>168.50720609548014</c:v>
                </c:pt>
                <c:pt idx="18">
                  <c:v>179.42009648315468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E3-4B4B-9E6E-146FD8A8779F}"/>
            </c:ext>
          </c:extLst>
        </c:ser>
        <c:ser>
          <c:idx val="1"/>
          <c:order val="1"/>
          <c:tx>
            <c:strRef>
              <c:f>l.5a!$C$4</c:f>
              <c:strCache>
                <c:ptCount val="1"/>
                <c:pt idx="0">
                  <c:v>Ingen L-korrektion</c:v>
                </c:pt>
              </c:strCache>
            </c:strRef>
          </c:tx>
          <c:spPr>
            <a:ln w="69850">
              <a:solidFill>
                <a:srgbClr val="A19C1B"/>
              </a:solidFill>
              <a:prstDash val="dash"/>
            </a:ln>
          </c:spPr>
          <c:marker>
            <c:symbol val="none"/>
          </c:marker>
          <c:cat>
            <c:numRef>
              <c:f>l.5a!$A$5:$A$23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l.5a!$C$5:$C$23</c:f>
              <c:numCache>
                <c:formatCode>0.00</c:formatCode>
                <c:ptCount val="19"/>
                <c:pt idx="5">
                  <c:v>112.81850002939871</c:v>
                </c:pt>
                <c:pt idx="6">
                  <c:v>120.37418277637663</c:v>
                </c:pt>
                <c:pt idx="7">
                  <c:v>121.57550014539547</c:v>
                </c:pt>
                <c:pt idx="8">
                  <c:v>118.21989262357381</c:v>
                </c:pt>
                <c:pt idx="9">
                  <c:v>117.8250551288606</c:v>
                </c:pt>
                <c:pt idx="10">
                  <c:v>125.92884044400658</c:v>
                </c:pt>
                <c:pt idx="11">
                  <c:v>131.15673429827524</c:v>
                </c:pt>
                <c:pt idx="12">
                  <c:v>139.81157874026107</c:v>
                </c:pt>
                <c:pt idx="13">
                  <c:v>146.67883525844098</c:v>
                </c:pt>
                <c:pt idx="14">
                  <c:v>143.39655905524819</c:v>
                </c:pt>
                <c:pt idx="15">
                  <c:v>139.37596325477011</c:v>
                </c:pt>
                <c:pt idx="16">
                  <c:v>139.94311689643823</c:v>
                </c:pt>
                <c:pt idx="17">
                  <c:v>142.52668844947797</c:v>
                </c:pt>
                <c:pt idx="18">
                  <c:v>153.48111966024902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E3-4B4B-9E6E-146FD8A8779F}"/>
            </c:ext>
          </c:extLst>
        </c:ser>
        <c:ser>
          <c:idx val="2"/>
          <c:order val="2"/>
          <c:tx>
            <c:strRef>
              <c:f>l.5a!$D$4</c:f>
              <c:strCache>
                <c:ptCount val="1"/>
                <c:pt idx="0">
                  <c:v>Fuld L-korrektion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l.5a!$A$5:$A$23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l.5a!$D$5:$D$23</c:f>
              <c:numCache>
                <c:formatCode>0.00</c:formatCode>
                <c:ptCount val="19"/>
                <c:pt idx="5">
                  <c:v>113.99325495203074</c:v>
                </c:pt>
                <c:pt idx="6">
                  <c:v>121.92495759228208</c:v>
                </c:pt>
                <c:pt idx="7">
                  <c:v>122.98265425574115</c:v>
                </c:pt>
                <c:pt idx="8">
                  <c:v>126.12672802545302</c:v>
                </c:pt>
                <c:pt idx="9">
                  <c:v>128.44749655204066</c:v>
                </c:pt>
                <c:pt idx="10">
                  <c:v>149.58372153358656</c:v>
                </c:pt>
                <c:pt idx="11">
                  <c:v>152.96567781731454</c:v>
                </c:pt>
                <c:pt idx="12">
                  <c:v>163.6875888982045</c:v>
                </c:pt>
                <c:pt idx="13">
                  <c:v>172.32621907839601</c:v>
                </c:pt>
                <c:pt idx="14">
                  <c:v>180.4091753222107</c:v>
                </c:pt>
                <c:pt idx="15">
                  <c:v>179.35462879966175</c:v>
                </c:pt>
                <c:pt idx="16">
                  <c:v>194.06832134977427</c:v>
                </c:pt>
                <c:pt idx="17">
                  <c:v>198.04398131986341</c:v>
                </c:pt>
                <c:pt idx="18">
                  <c:v>208.21069862264849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E3-4B4B-9E6E-146FD8A87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5904"/>
        <c:axId val="60397440"/>
      </c:lineChart>
      <c:catAx>
        <c:axId val="603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397440"/>
        <c:crosses val="autoZero"/>
        <c:auto val="1"/>
        <c:lblAlgn val="ctr"/>
        <c:lblOffset val="100"/>
        <c:noMultiLvlLbl val="0"/>
      </c:catAx>
      <c:valAx>
        <c:axId val="60397440"/>
        <c:scaling>
          <c:orientation val="minMax"/>
          <c:max val="2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39590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8861880163084082E-2"/>
          <c:y val="0.86073390964935903"/>
          <c:w val="0.9230441855730028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l.5b!$B$4</c:f>
              <c:strCache>
                <c:ptCount val="1"/>
                <c:pt idx="0">
                  <c:v>Uden korrektioner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l.5b!$A$5:$A$23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l.5b!$B$5:$B$23</c:f>
              <c:numCache>
                <c:formatCode>#,##0</c:formatCode>
                <c:ptCount val="19"/>
                <c:pt idx="0">
                  <c:v>100</c:v>
                </c:pt>
                <c:pt idx="1">
                  <c:v>99.455316798398513</c:v>
                </c:pt>
                <c:pt idx="2">
                  <c:v>100.16889784070705</c:v>
                </c:pt>
                <c:pt idx="3">
                  <c:v>102.37156082738184</c:v>
                </c:pt>
                <c:pt idx="4">
                  <c:v>105.02103325655067</c:v>
                </c:pt>
                <c:pt idx="5">
                  <c:v>107.02853857818279</c:v>
                </c:pt>
                <c:pt idx="6">
                  <c:v>110.19507301759914</c:v>
                </c:pt>
                <c:pt idx="7">
                  <c:v>110.18095678141111</c:v>
                </c:pt>
                <c:pt idx="8">
                  <c:v>109.73673829669991</c:v>
                </c:pt>
                <c:pt idx="9">
                  <c:v>110.4404625317669</c:v>
                </c:pt>
                <c:pt idx="10">
                  <c:v>114.62767703801714</c:v>
                </c:pt>
                <c:pt idx="11">
                  <c:v>114.81366939931479</c:v>
                </c:pt>
                <c:pt idx="12">
                  <c:v>117.78985330794046</c:v>
                </c:pt>
                <c:pt idx="13">
                  <c:v>120.24796913992952</c:v>
                </c:pt>
                <c:pt idx="14">
                  <c:v>121.57110541088248</c:v>
                </c:pt>
                <c:pt idx="15">
                  <c:v>123.26658335383974</c:v>
                </c:pt>
                <c:pt idx="16">
                  <c:v>124.66574620811431</c:v>
                </c:pt>
                <c:pt idx="17">
                  <c:v>125.5430472569365</c:v>
                </c:pt>
                <c:pt idx="18">
                  <c:v>131.55482204183943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A4-425E-9772-B0BBC1B064D5}"/>
            </c:ext>
          </c:extLst>
        </c:ser>
        <c:ser>
          <c:idx val="1"/>
          <c:order val="1"/>
          <c:tx>
            <c:strRef>
              <c:f>l.5b!$C$4</c:f>
              <c:strCache>
                <c:ptCount val="1"/>
                <c:pt idx="0">
                  <c:v>Ingen L-korrektion</c:v>
                </c:pt>
              </c:strCache>
            </c:strRef>
          </c:tx>
          <c:spPr>
            <a:ln w="69850">
              <a:solidFill>
                <a:srgbClr val="A19C1B"/>
              </a:solidFill>
              <a:prstDash val="dash"/>
            </a:ln>
          </c:spPr>
          <c:marker>
            <c:symbol val="none"/>
          </c:marker>
          <c:cat>
            <c:numRef>
              <c:f>l.5b!$A$5:$A$23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l.5b!$C$5:$C$23</c:f>
              <c:numCache>
                <c:formatCode>0.00</c:formatCode>
                <c:ptCount val="19"/>
                <c:pt idx="5">
                  <c:v>105.57148666601407</c:v>
                </c:pt>
                <c:pt idx="6">
                  <c:v>108.42420981047478</c:v>
                </c:pt>
                <c:pt idx="7">
                  <c:v>108.23170532943811</c:v>
                </c:pt>
                <c:pt idx="8">
                  <c:v>106.78192953620723</c:v>
                </c:pt>
                <c:pt idx="9">
                  <c:v>106.78348046771907</c:v>
                </c:pt>
                <c:pt idx="10">
                  <c:v>109.28224295014854</c:v>
                </c:pt>
                <c:pt idx="11">
                  <c:v>109.76640459501586</c:v>
                </c:pt>
                <c:pt idx="12">
                  <c:v>112.60885009030807</c:v>
                </c:pt>
                <c:pt idx="13">
                  <c:v>114.4441226239843</c:v>
                </c:pt>
                <c:pt idx="14">
                  <c:v>114.77135761535621</c:v>
                </c:pt>
                <c:pt idx="15">
                  <c:v>115.76308241062685</c:v>
                </c:pt>
                <c:pt idx="16">
                  <c:v>115.84484332645344</c:v>
                </c:pt>
                <c:pt idx="17">
                  <c:v>116.97408804696825</c:v>
                </c:pt>
                <c:pt idx="18">
                  <c:v>122.77612000539946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A4-425E-9772-B0BBC1B064D5}"/>
            </c:ext>
          </c:extLst>
        </c:ser>
        <c:ser>
          <c:idx val="2"/>
          <c:order val="2"/>
          <c:tx>
            <c:strRef>
              <c:f>l.5b!$D$4</c:f>
              <c:strCache>
                <c:ptCount val="1"/>
                <c:pt idx="0">
                  <c:v>Fuld L-korrektion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l.5b!$A$5:$A$23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l.5b!$D$5:$D$23</c:f>
              <c:numCache>
                <c:formatCode>0.00</c:formatCode>
                <c:ptCount val="19"/>
                <c:pt idx="5">
                  <c:v>107.82988856091328</c:v>
                </c:pt>
                <c:pt idx="6">
                  <c:v>111.17278723577836</c:v>
                </c:pt>
                <c:pt idx="7">
                  <c:v>111.25992039148454</c:v>
                </c:pt>
                <c:pt idx="8">
                  <c:v>111.39654697276586</c:v>
                </c:pt>
                <c:pt idx="9">
                  <c:v>112.51530460653426</c:v>
                </c:pt>
                <c:pt idx="10">
                  <c:v>117.72844651115621</c:v>
                </c:pt>
                <c:pt idx="11">
                  <c:v>117.72856627185473</c:v>
                </c:pt>
                <c:pt idx="12">
                  <c:v>120.78210852576751</c:v>
                </c:pt>
                <c:pt idx="13">
                  <c:v>123.6237881937501</c:v>
                </c:pt>
                <c:pt idx="14">
                  <c:v>125.57723401385132</c:v>
                </c:pt>
                <c:pt idx="15">
                  <c:v>127.72440230374377</c:v>
                </c:pt>
                <c:pt idx="16">
                  <c:v>129.99565603745222</c:v>
                </c:pt>
                <c:pt idx="17">
                  <c:v>130.69846154324466</c:v>
                </c:pt>
                <c:pt idx="18">
                  <c:v>136.82261854310735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A4-425E-9772-B0BBC1B06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  <c:max val="2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47897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1041824367704359E-2"/>
          <c:y val="0.86073390964935903"/>
          <c:w val="0.92956089873581904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l.6!$B$4</c:f>
              <c:strCache>
                <c:ptCount val="1"/>
                <c:pt idx="0">
                  <c:v>Indeks (USA=100)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rgbClr val="5C606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A8-4C6A-8C3B-E6994E1EA37C}"/>
              </c:ext>
            </c:extLst>
          </c:dPt>
          <c:cat>
            <c:strRef>
              <c:f>l.6!$A$5:$A$19</c:f>
              <c:strCache>
                <c:ptCount val="15"/>
                <c:pt idx="0">
                  <c:v>IRL</c:v>
                </c:pt>
                <c:pt idx="1">
                  <c:v>LUX</c:v>
                </c:pt>
                <c:pt idx="2">
                  <c:v>USA</c:v>
                </c:pt>
                <c:pt idx="3">
                  <c:v>BEL</c:v>
                </c:pt>
                <c:pt idx="4">
                  <c:v>DNK</c:v>
                </c:pt>
                <c:pt idx="5">
                  <c:v>FRA</c:v>
                </c:pt>
                <c:pt idx="6">
                  <c:v>DEU</c:v>
                </c:pt>
                <c:pt idx="7">
                  <c:v>SWE</c:v>
                </c:pt>
                <c:pt idx="8">
                  <c:v>NLD</c:v>
                </c:pt>
                <c:pt idx="9">
                  <c:v>AUT</c:v>
                </c:pt>
                <c:pt idx="10">
                  <c:v>ITA</c:v>
                </c:pt>
                <c:pt idx="11">
                  <c:v>ESP</c:v>
                </c:pt>
                <c:pt idx="12">
                  <c:v>GBR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l.6!$B$5:$B$19</c:f>
              <c:numCache>
                <c:formatCode>0</c:formatCode>
                <c:ptCount val="15"/>
                <c:pt idx="0">
                  <c:v>152.53982448089715</c:v>
                </c:pt>
                <c:pt idx="1">
                  <c:v>125.56756171618612</c:v>
                </c:pt>
                <c:pt idx="2">
                  <c:v>100</c:v>
                </c:pt>
                <c:pt idx="3">
                  <c:v>94.946793520356067</c:v>
                </c:pt>
                <c:pt idx="4">
                  <c:v>93.38252335879254</c:v>
                </c:pt>
                <c:pt idx="5">
                  <c:v>93.047889098359391</c:v>
                </c:pt>
                <c:pt idx="6">
                  <c:v>89.64215746835248</c:v>
                </c:pt>
                <c:pt idx="7">
                  <c:v>87.514710444390232</c:v>
                </c:pt>
                <c:pt idx="8">
                  <c:v>86.873196517217764</c:v>
                </c:pt>
                <c:pt idx="9">
                  <c:v>79.683034202117895</c:v>
                </c:pt>
                <c:pt idx="10">
                  <c:v>72.653345260196915</c:v>
                </c:pt>
                <c:pt idx="11">
                  <c:v>69.9227375788752</c:v>
                </c:pt>
                <c:pt idx="12">
                  <c:v>63.340546200962294</c:v>
                </c:pt>
                <c:pt idx="13">
                  <c:v>51.072352101075921</c:v>
                </c:pt>
                <c:pt idx="14">
                  <c:v>45.413492371153623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A8-4C6A-8C3B-E6994E1E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535552"/>
        <c:axId val="60537088"/>
      </c:barChart>
      <c:catAx>
        <c:axId val="605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537088"/>
        <c:crosses val="autoZero"/>
        <c:auto val="1"/>
        <c:lblAlgn val="ctr"/>
        <c:lblOffset val="100"/>
        <c:noMultiLvlLbl val="0"/>
      </c:catAx>
      <c:valAx>
        <c:axId val="60537088"/>
        <c:scaling>
          <c:orientation val="minMax"/>
          <c:max val="160"/>
          <c:min val="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605355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l.7!$B$4</c:f>
              <c:strCache>
                <c:ptCount val="1"/>
                <c:pt idx="0">
                  <c:v>Indeks (USA = 100)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rgbClr val="5C606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C2-44A2-93E6-A18D6814705D}"/>
              </c:ext>
            </c:extLst>
          </c:dPt>
          <c:cat>
            <c:strRef>
              <c:f>l.7!$A$5:$A$21</c:f>
              <c:strCache>
                <c:ptCount val="17"/>
                <c:pt idx="0">
                  <c:v>LUX</c:v>
                </c:pt>
                <c:pt idx="1">
                  <c:v>NOR</c:v>
                </c:pt>
                <c:pt idx="2">
                  <c:v>CHE</c:v>
                </c:pt>
                <c:pt idx="3">
                  <c:v>USA</c:v>
                </c:pt>
                <c:pt idx="4">
                  <c:v>DNK</c:v>
                </c:pt>
                <c:pt idx="5">
                  <c:v>NLD</c:v>
                </c:pt>
                <c:pt idx="6">
                  <c:v>DEU</c:v>
                </c:pt>
                <c:pt idx="7">
                  <c:v>AUT</c:v>
                </c:pt>
                <c:pt idx="8">
                  <c:v>SWE</c:v>
                </c:pt>
                <c:pt idx="9">
                  <c:v>IRL</c:v>
                </c:pt>
                <c:pt idx="10">
                  <c:v>BEL</c:v>
                </c:pt>
                <c:pt idx="11">
                  <c:v>GBR</c:v>
                </c:pt>
                <c:pt idx="12">
                  <c:v>FRA</c:v>
                </c:pt>
                <c:pt idx="13">
                  <c:v>ITA</c:v>
                </c:pt>
                <c:pt idx="14">
                  <c:v>ESP</c:v>
                </c:pt>
                <c:pt idx="15">
                  <c:v>PRT</c:v>
                </c:pt>
                <c:pt idx="16">
                  <c:v>GRC</c:v>
                </c:pt>
              </c:strCache>
            </c:strRef>
          </c:cat>
          <c:val>
            <c:numRef>
              <c:f>l.7!$B$5:$B$21</c:f>
              <c:numCache>
                <c:formatCode>0</c:formatCode>
                <c:ptCount val="17"/>
                <c:pt idx="0">
                  <c:v>121.88589835673814</c:v>
                </c:pt>
                <c:pt idx="1">
                  <c:v>104.42331830968755</c:v>
                </c:pt>
                <c:pt idx="2">
                  <c:v>103.68722710033587</c:v>
                </c:pt>
                <c:pt idx="3">
                  <c:v>100</c:v>
                </c:pt>
                <c:pt idx="4">
                  <c:v>90.753549482679389</c:v>
                </c:pt>
                <c:pt idx="5">
                  <c:v>88.838793278040725</c:v>
                </c:pt>
                <c:pt idx="6">
                  <c:v>86.546161722344621</c:v>
                </c:pt>
                <c:pt idx="7">
                  <c:v>85.742818954867971</c:v>
                </c:pt>
                <c:pt idx="8">
                  <c:v>85.114422346876893</c:v>
                </c:pt>
                <c:pt idx="9">
                  <c:v>82.527773097650154</c:v>
                </c:pt>
                <c:pt idx="10">
                  <c:v>79.248442479195489</c:v>
                </c:pt>
                <c:pt idx="11">
                  <c:v>75.081375256256905</c:v>
                </c:pt>
                <c:pt idx="12">
                  <c:v>72.383626105189308</c:v>
                </c:pt>
                <c:pt idx="13">
                  <c:v>66.002585767775258</c:v>
                </c:pt>
                <c:pt idx="14">
                  <c:v>62.736118363626005</c:v>
                </c:pt>
                <c:pt idx="15">
                  <c:v>51.04653992515609</c:v>
                </c:pt>
                <c:pt idx="16">
                  <c:v>46.619830083033818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C2-44A2-93E6-A18D6814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03776"/>
        <c:axId val="60609664"/>
      </c:barChart>
      <c:catAx>
        <c:axId val="606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0609664"/>
        <c:crosses val="autoZero"/>
        <c:auto val="1"/>
        <c:lblAlgn val="ctr"/>
        <c:lblOffset val="100"/>
        <c:noMultiLvlLbl val="0"/>
      </c:catAx>
      <c:valAx>
        <c:axId val="60609664"/>
        <c:scaling>
          <c:orientation val="minMax"/>
          <c:max val="160"/>
          <c:min val="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60603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l.8!$B$4</c:f>
              <c:strCache>
                <c:ptCount val="1"/>
                <c:pt idx="0">
                  <c:v>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l.8!$B$5:$B$22</c:f>
              <c:numCache>
                <c:formatCode>0</c:formatCode>
                <c:ptCount val="18"/>
                <c:pt idx="0">
                  <c:v>100</c:v>
                </c:pt>
                <c:pt idx="1">
                  <c:v>100.97970480931284</c:v>
                </c:pt>
                <c:pt idx="2">
                  <c:v>102.06912818096588</c:v>
                </c:pt>
                <c:pt idx="3">
                  <c:v>106.19703764998491</c:v>
                </c:pt>
                <c:pt idx="4">
                  <c:v>112.14440445347174</c:v>
                </c:pt>
                <c:pt idx="5">
                  <c:v>113.21603173424957</c:v>
                </c:pt>
                <c:pt idx="6">
                  <c:v>120.94880701174871</c:v>
                </c:pt>
                <c:pt idx="7">
                  <c:v>121.64654267701304</c:v>
                </c:pt>
                <c:pt idx="8">
                  <c:v>121.170480773694</c:v>
                </c:pt>
                <c:pt idx="9">
                  <c:v>122.40453476391424</c:v>
                </c:pt>
                <c:pt idx="10">
                  <c:v>136.49948835725922</c:v>
                </c:pt>
                <c:pt idx="11">
                  <c:v>141.64648324234315</c:v>
                </c:pt>
                <c:pt idx="12">
                  <c:v>151.21161027421687</c:v>
                </c:pt>
                <c:pt idx="13">
                  <c:v>158.83859481232227</c:v>
                </c:pt>
                <c:pt idx="14">
                  <c:v>160.8145861018711</c:v>
                </c:pt>
                <c:pt idx="15">
                  <c:v>158.08020144936506</c:v>
                </c:pt>
                <c:pt idx="16">
                  <c:v>164.80736207560489</c:v>
                </c:pt>
                <c:pt idx="17">
                  <c:v>165.20068996708122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5-4B6F-BDEB-27E212FCA924}"/>
            </c:ext>
          </c:extLst>
        </c:ser>
        <c:ser>
          <c:idx val="1"/>
          <c:order val="1"/>
          <c:tx>
            <c:strRef>
              <c:f>l.8!$C$4</c:f>
              <c:strCache>
                <c:ptCount val="1"/>
                <c:pt idx="0">
                  <c:v>USA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l.8!$C$5:$C$22</c:f>
              <c:numCache>
                <c:formatCode>0</c:formatCode>
                <c:ptCount val="18"/>
                <c:pt idx="0">
                  <c:v>100</c:v>
                </c:pt>
                <c:pt idx="1">
                  <c:v>112.98131455429078</c:v>
                </c:pt>
                <c:pt idx="2">
                  <c:v>130.02660213112861</c:v>
                </c:pt>
                <c:pt idx="3">
                  <c:v>140.8691476372135</c:v>
                </c:pt>
                <c:pt idx="4">
                  <c:v>149.84881812242898</c:v>
                </c:pt>
                <c:pt idx="5">
                  <c:v>156.36443986087636</c:v>
                </c:pt>
                <c:pt idx="6">
                  <c:v>152.28572533338385</c:v>
                </c:pt>
                <c:pt idx="7">
                  <c:v>140.31061195915899</c:v>
                </c:pt>
                <c:pt idx="8">
                  <c:v>154.52266585573213</c:v>
                </c:pt>
                <c:pt idx="9">
                  <c:v>178.2121112718045</c:v>
                </c:pt>
                <c:pt idx="10">
                  <c:v>176.81177029047549</c:v>
                </c:pt>
                <c:pt idx="11">
                  <c:v>178.63617076251842</c:v>
                </c:pt>
                <c:pt idx="12">
                  <c:v>176.29342076558552</c:v>
                </c:pt>
                <c:pt idx="13">
                  <c:v>175.90410523601417</c:v>
                </c:pt>
                <c:pt idx="14">
                  <c:v>171.13119543961884</c:v>
                </c:pt>
                <c:pt idx="15">
                  <c:v>173.75319356431172</c:v>
                </c:pt>
                <c:pt idx="16">
                  <c:v>175.16921535787094</c:v>
                </c:pt>
                <c:pt idx="17">
                  <c:v>176.67253957744063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45-4B6F-BDEB-27E212FCA924}"/>
            </c:ext>
          </c:extLst>
        </c:ser>
        <c:ser>
          <c:idx val="2"/>
          <c:order val="2"/>
          <c:tx>
            <c:strRef>
              <c:f>l.8!$D$4</c:f>
              <c:strCache>
                <c:ptCount val="1"/>
                <c:pt idx="0">
                  <c:v>GBR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l.8!$D$5:$D$22</c:f>
              <c:numCache>
                <c:formatCode>0</c:formatCode>
                <c:ptCount val="18"/>
                <c:pt idx="0">
                  <c:v>100</c:v>
                </c:pt>
                <c:pt idx="1">
                  <c:v>103.33015367838124</c:v>
                </c:pt>
                <c:pt idx="2">
                  <c:v>107.11812222892527</c:v>
                </c:pt>
                <c:pt idx="3">
                  <c:v>113.74217672185979</c:v>
                </c:pt>
                <c:pt idx="4">
                  <c:v>121.21346010612994</c:v>
                </c:pt>
                <c:pt idx="5">
                  <c:v>125.48784998155688</c:v>
                </c:pt>
                <c:pt idx="6">
                  <c:v>132.08281924156987</c:v>
                </c:pt>
                <c:pt idx="7">
                  <c:v>135.67427843052911</c:v>
                </c:pt>
                <c:pt idx="8">
                  <c:v>137.65726752179256</c:v>
                </c:pt>
                <c:pt idx="9">
                  <c:v>133.1732851723003</c:v>
                </c:pt>
                <c:pt idx="10">
                  <c:v>140.88768915812378</c:v>
                </c:pt>
                <c:pt idx="11">
                  <c:v>143.80448015035708</c:v>
                </c:pt>
                <c:pt idx="12">
                  <c:v>140.68669984503796</c:v>
                </c:pt>
                <c:pt idx="13">
                  <c:v>138.18465021212367</c:v>
                </c:pt>
                <c:pt idx="14">
                  <c:v>142.2613651116452</c:v>
                </c:pt>
                <c:pt idx="15">
                  <c:v>142.02230345478668</c:v>
                </c:pt>
                <c:pt idx="16">
                  <c:v>142.36785353790046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45-4B6F-BDEB-27E212FCA924}"/>
            </c:ext>
          </c:extLst>
        </c:ser>
        <c:ser>
          <c:idx val="3"/>
          <c:order val="3"/>
          <c:tx>
            <c:strRef>
              <c:f>l.8!$E$4</c:f>
              <c:strCache>
                <c:ptCount val="1"/>
                <c:pt idx="0">
                  <c:v>Sverige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l.8!$E$5:$E$22</c:f>
              <c:numCache>
                <c:formatCode>0</c:formatCode>
                <c:ptCount val="18"/>
                <c:pt idx="0">
                  <c:v>100</c:v>
                </c:pt>
                <c:pt idx="1">
                  <c:v>98.373829168350426</c:v>
                </c:pt>
                <c:pt idx="2">
                  <c:v>107.05904049038149</c:v>
                </c:pt>
                <c:pt idx="3">
                  <c:v>114.86728304654577</c:v>
                </c:pt>
                <c:pt idx="4">
                  <c:v>126.75976795461636</c:v>
                </c:pt>
                <c:pt idx="5">
                  <c:v>133.70042083508147</c:v>
                </c:pt>
                <c:pt idx="6">
                  <c:v>146.64166308805744</c:v>
                </c:pt>
                <c:pt idx="7">
                  <c:v>151.42122521083252</c:v>
                </c:pt>
                <c:pt idx="8">
                  <c:v>146.391803062658</c:v>
                </c:pt>
                <c:pt idx="9">
                  <c:v>133.45567990499694</c:v>
                </c:pt>
                <c:pt idx="10">
                  <c:v>161.03553811468663</c:v>
                </c:pt>
                <c:pt idx="11">
                  <c:v>166.66386586440089</c:v>
                </c:pt>
                <c:pt idx="12">
                  <c:v>161.00523424581922</c:v>
                </c:pt>
                <c:pt idx="13">
                  <c:v>164.08768697580012</c:v>
                </c:pt>
                <c:pt idx="14">
                  <c:v>165.7968292988615</c:v>
                </c:pt>
                <c:pt idx="15">
                  <c:v>162.47722874471779</c:v>
                </c:pt>
                <c:pt idx="16">
                  <c:v>165.9943609765362</c:v>
                </c:pt>
                <c:pt idx="17">
                  <c:v>171.0697928698454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45-4B6F-BDEB-27E212FCA924}"/>
            </c:ext>
          </c:extLst>
        </c:ser>
        <c:ser>
          <c:idx val="4"/>
          <c:order val="4"/>
          <c:tx>
            <c:strRef>
              <c:f>l.8!$F$4</c:f>
              <c:strCache>
                <c:ptCount val="1"/>
                <c:pt idx="0">
                  <c:v>Tyskland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l.8!$F$5:$F$22</c:f>
              <c:numCache>
                <c:formatCode>0</c:formatCode>
                <c:ptCount val="18"/>
                <c:pt idx="0">
                  <c:v>100</c:v>
                </c:pt>
                <c:pt idx="1">
                  <c:v>102.01781542316161</c:v>
                </c:pt>
                <c:pt idx="2">
                  <c:v>102.29147395740426</c:v>
                </c:pt>
                <c:pt idx="3">
                  <c:v>106.06040610913506</c:v>
                </c:pt>
                <c:pt idx="4">
                  <c:v>110.62419456613432</c:v>
                </c:pt>
                <c:pt idx="5">
                  <c:v>115.31416605236257</c:v>
                </c:pt>
                <c:pt idx="6">
                  <c:v>125.06527657848595</c:v>
                </c:pt>
                <c:pt idx="7">
                  <c:v>128.82807362111998</c:v>
                </c:pt>
                <c:pt idx="8">
                  <c:v>123.47197965201291</c:v>
                </c:pt>
                <c:pt idx="9">
                  <c:v>109.8002898182103</c:v>
                </c:pt>
                <c:pt idx="10">
                  <c:v>127.40759858338065</c:v>
                </c:pt>
                <c:pt idx="11">
                  <c:v>133.35259751754387</c:v>
                </c:pt>
                <c:pt idx="12">
                  <c:v>130.20792714824594</c:v>
                </c:pt>
                <c:pt idx="13">
                  <c:v>129.31936757954293</c:v>
                </c:pt>
                <c:pt idx="14">
                  <c:v>134.263045625469</c:v>
                </c:pt>
                <c:pt idx="15">
                  <c:v>136.54634461164062</c:v>
                </c:pt>
                <c:pt idx="16">
                  <c:v>143.38731328986827</c:v>
                </c:pt>
                <c:pt idx="17">
                  <c:v>145.96338527887991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45-4B6F-BDEB-27E212FCA924}"/>
            </c:ext>
          </c:extLst>
        </c:ser>
        <c:ser>
          <c:idx val="5"/>
          <c:order val="5"/>
          <c:tx>
            <c:strRef>
              <c:f>l.8!$G$4</c:f>
              <c:strCache>
                <c:ptCount val="1"/>
                <c:pt idx="0">
                  <c:v>Holland</c:v>
                </c:pt>
              </c:strCache>
            </c:strRef>
          </c:tx>
          <c:spPr>
            <a:ln w="698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l.8!$A$5:$A$22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l.8!$G$5:$G$22</c:f>
              <c:numCache>
                <c:formatCode>0</c:formatCode>
                <c:ptCount val="18"/>
                <c:pt idx="0">
                  <c:v>100</c:v>
                </c:pt>
                <c:pt idx="1">
                  <c:v>102.8646645853339</c:v>
                </c:pt>
                <c:pt idx="2">
                  <c:v>105.28133757218446</c:v>
                </c:pt>
                <c:pt idx="3">
                  <c:v>107.75733580074764</c:v>
                </c:pt>
                <c:pt idx="4">
                  <c:v>114.31093612541551</c:v>
                </c:pt>
                <c:pt idx="5">
                  <c:v>121.42053400599029</c:v>
                </c:pt>
                <c:pt idx="6">
                  <c:v>125.56971579586535</c:v>
                </c:pt>
                <c:pt idx="7">
                  <c:v>132.71372599881551</c:v>
                </c:pt>
                <c:pt idx="8">
                  <c:v>132.19775896603068</c:v>
                </c:pt>
                <c:pt idx="9">
                  <c:v>124.66236740124891</c:v>
                </c:pt>
                <c:pt idx="10">
                  <c:v>131.61171477312658</c:v>
                </c:pt>
                <c:pt idx="11">
                  <c:v>138.13344263456162</c:v>
                </c:pt>
                <c:pt idx="12">
                  <c:v>139.07317499519502</c:v>
                </c:pt>
                <c:pt idx="13">
                  <c:v>138.98875128154728</c:v>
                </c:pt>
                <c:pt idx="14">
                  <c:v>142.39868534544669</c:v>
                </c:pt>
                <c:pt idx="15">
                  <c:v>143.75257160331128</c:v>
                </c:pt>
                <c:pt idx="16">
                  <c:v>146.08555408455106</c:v>
                </c:pt>
                <c:pt idx="17">
                  <c:v>151.31364366672551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E8-4124-A3A1-087A14DAF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92192"/>
        <c:axId val="60626048"/>
      </c:lineChart>
      <c:catAx>
        <c:axId val="607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626048"/>
        <c:crosses val="autoZero"/>
        <c:auto val="1"/>
        <c:lblAlgn val="ctr"/>
        <c:lblOffset val="100"/>
        <c:noMultiLvlLbl val="0"/>
      </c:catAx>
      <c:valAx>
        <c:axId val="6062604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07921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83341054145072724"/>
          <c:h val="6.628698026462710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0.21116</cdr:x>
      <cdr:y>0.07149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259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0.21116</cdr:x>
      <cdr:y>0.07149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259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0.17366</cdr:x>
      <cdr:y>0.07228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5053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0.17366</cdr:x>
      <cdr:y>0.07228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5053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0.18391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516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0.0729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0.20132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26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0.20132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26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201083</xdr:colOff>
      <xdr:row>3</xdr:row>
      <xdr:rowOff>74084</xdr:rowOff>
    </xdr:from>
    <xdr:to>
      <xdr:col>23</xdr:col>
      <xdr:colOff>527483</xdr:colOff>
      <xdr:row>45</xdr:row>
      <xdr:rowOff>85973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0.20132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26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326400</xdr:colOff>
      <xdr:row>46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0.20132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26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326400</xdr:colOff>
      <xdr:row>46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5</xdr:row>
      <xdr:rowOff>38100</xdr:rowOff>
    </xdr:from>
    <xdr:to>
      <xdr:col>25</xdr:col>
      <xdr:colOff>390524</xdr:colOff>
      <xdr:row>42</xdr:row>
      <xdr:rowOff>19050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0.33604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3832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 kvartal 2000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0.21116</cdr:x>
      <cdr:y>0.07149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259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P20/Figurer%20til%20kapitel%201/FigurI.4-I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pb_korrektioner_vækst (2)"/>
      <sheetName val="vyfi_korrektioner_vækst"/>
      <sheetName val="vyfi_korrektioner_norm"/>
      <sheetName val="vyfhpb_korrektioner_norm"/>
      <sheetName val="vyfi_korrektioner"/>
      <sheetName val="Andele"/>
      <sheetName val="vyfhpb_korrektioner"/>
    </sheetNames>
    <sheetDataSet>
      <sheetData sheetId="0"/>
      <sheetData sheetId="1"/>
      <sheetData sheetId="2"/>
      <sheetData sheetId="3"/>
      <sheetData sheetId="4">
        <row r="5">
          <cell r="B5">
            <v>322.33283906208067</v>
          </cell>
        </row>
        <row r="6">
          <cell r="B6">
            <v>324.78701399782773</v>
          </cell>
        </row>
        <row r="7">
          <cell r="B7">
            <v>328.74857968504699</v>
          </cell>
        </row>
        <row r="8">
          <cell r="B8">
            <v>343.37206007202775</v>
          </cell>
        </row>
        <row r="9">
          <cell r="B9">
            <v>361.47483327965392</v>
          </cell>
        </row>
        <row r="10">
          <cell r="B10">
            <v>365.72400239232081</v>
          </cell>
          <cell r="C10">
            <v>363.6510741320152</v>
          </cell>
          <cell r="D10">
            <v>367.43769502615658</v>
          </cell>
        </row>
        <row r="11">
          <cell r="B11">
            <v>390.73893540935745</v>
          </cell>
          <cell r="C11">
            <v>388.00552084087292</v>
          </cell>
          <cell r="D11">
            <v>393.00417733244075</v>
          </cell>
        </row>
        <row r="12">
          <cell r="B12">
            <v>394.35948120626352</v>
          </cell>
          <cell r="C12">
            <v>391.87776122257725</v>
          </cell>
          <cell r="D12">
            <v>396.41348101643325</v>
          </cell>
        </row>
        <row r="13">
          <cell r="B13">
            <v>394.66945714017305</v>
          </cell>
          <cell r="C13">
            <v>381.06153622970879</v>
          </cell>
          <cell r="D13">
            <v>406.54786326055171</v>
          </cell>
        </row>
        <row r="14">
          <cell r="B14">
            <v>397.88642565520638</v>
          </cell>
          <cell r="C14">
            <v>379.78884532331801</v>
          </cell>
          <cell r="D14">
            <v>414.02846234036076</v>
          </cell>
        </row>
        <row r="15">
          <cell r="B15">
            <v>444.57755695614566</v>
          </cell>
          <cell r="C15">
            <v>405.91000660112411</v>
          </cell>
          <cell r="D15">
            <v>482.15745639392651</v>
          </cell>
        </row>
        <row r="16">
          <cell r="B16">
            <v>458.7331294340359</v>
          </cell>
          <cell r="C16">
            <v>422.76122528474031</v>
          </cell>
          <cell r="D16">
            <v>493.05861209910535</v>
          </cell>
        </row>
        <row r="17">
          <cell r="B17">
            <v>489.96606518201503</v>
          </cell>
          <cell r="C17">
            <v>450.6586310909999</v>
          </cell>
          <cell r="D17">
            <v>527.61885248784972</v>
          </cell>
        </row>
        <row r="18">
          <cell r="B18">
            <v>514.94583729822898</v>
          </cell>
          <cell r="C18">
            <v>472.79405399172498</v>
          </cell>
          <cell r="D18">
            <v>555.46399440373466</v>
          </cell>
        </row>
        <row r="19">
          <cell r="B19">
            <v>521.00292078536506</v>
          </cell>
          <cell r="C19">
            <v>462.21419992011465</v>
          </cell>
          <cell r="D19">
            <v>581.5180167445684</v>
          </cell>
        </row>
        <row r="20">
          <cell r="B20">
            <v>512.02730085203893</v>
          </cell>
          <cell r="C20">
            <v>449.25449932922288</v>
          </cell>
          <cell r="D20">
            <v>578.11886699920592</v>
          </cell>
        </row>
        <row r="21">
          <cell r="B21">
            <v>532.81275411193769</v>
          </cell>
          <cell r="C21">
            <v>451.08262176425569</v>
          </cell>
          <cell r="D21">
            <v>625.54592992684945</v>
          </cell>
        </row>
        <row r="22">
          <cell r="B22">
            <v>543.15406143175267</v>
          </cell>
          <cell r="C22">
            <v>459.41032130036899</v>
          </cell>
          <cell r="D22">
            <v>638.36078757989242</v>
          </cell>
        </row>
        <row r="23">
          <cell r="B23">
            <v>578.32989084207679</v>
          </cell>
          <cell r="C23">
            <v>494.72005042514985</v>
          </cell>
          <cell r="D23">
            <v>671.13145610137531</v>
          </cell>
        </row>
      </sheetData>
      <sheetData sheetId="5"/>
      <sheetData sheetId="6">
        <row r="5">
          <cell r="B5">
            <v>319.74243450819586</v>
          </cell>
        </row>
        <row r="6">
          <cell r="B6">
            <v>318.00085117903808</v>
          </cell>
        </row>
        <row r="7">
          <cell r="B7">
            <v>320.28247257590436</v>
          </cell>
        </row>
        <row r="8">
          <cell r="B8">
            <v>327.32532083350929</v>
          </cell>
        </row>
        <row r="9">
          <cell r="B9">
            <v>335.79680848015715</v>
          </cell>
        </row>
        <row r="10">
          <cell r="B10">
            <v>342.21565486842525</v>
          </cell>
          <cell r="C10">
            <v>337.55684161240873</v>
          </cell>
          <cell r="D10">
            <v>344.77791081213871</v>
          </cell>
        </row>
        <row r="11">
          <cell r="B11">
            <v>352.34040917455553</v>
          </cell>
          <cell r="C11">
            <v>346.67820804428618</v>
          </cell>
          <cell r="D11">
            <v>355.46657641829455</v>
          </cell>
        </row>
        <row r="12">
          <cell r="B12">
            <v>352.295273577307</v>
          </cell>
          <cell r="C12">
            <v>346.0626895300822</v>
          </cell>
          <cell r="D12">
            <v>355.7451780916133</v>
          </cell>
        </row>
        <row r="13">
          <cell r="B13">
            <v>350.87491857975596</v>
          </cell>
          <cell r="C13">
            <v>341.42714111389517</v>
          </cell>
          <cell r="D13">
            <v>356.18203124878744</v>
          </cell>
        </row>
        <row r="14">
          <cell r="B14">
            <v>353.12502358118337</v>
          </cell>
          <cell r="C14">
            <v>341.43210010006879</v>
          </cell>
          <cell r="D14">
            <v>359.75917414324488</v>
          </cell>
        </row>
        <row r="15">
          <cell r="B15">
            <v>366.51332518154823</v>
          </cell>
          <cell r="C15">
            <v>349.42170409396618</v>
          </cell>
          <cell r="D15">
            <v>376.42780098345003</v>
          </cell>
        </row>
        <row r="16">
          <cell r="B16">
            <v>367.10802168556063</v>
          </cell>
          <cell r="C16">
            <v>350.96977432421988</v>
          </cell>
          <cell r="D16">
            <v>376.42818390922309</v>
          </cell>
        </row>
        <row r="17">
          <cell r="B17">
            <v>376.6241445704415</v>
          </cell>
          <cell r="C17">
            <v>360.0582787504357</v>
          </cell>
          <cell r="D17">
            <v>386.19165425062022</v>
          </cell>
        </row>
        <row r="18">
          <cell r="B18">
            <v>384.48378397467474</v>
          </cell>
          <cell r="C18">
            <v>365.92642382947236</v>
          </cell>
          <cell r="D18">
            <v>395.27771000195219</v>
          </cell>
        </row>
        <row r="19">
          <cell r="B19">
            <v>388.71441209928065</v>
          </cell>
          <cell r="C19">
            <v>366.97273295744759</v>
          </cell>
          <cell r="D19">
            <v>401.52370522394244</v>
          </cell>
        </row>
        <row r="20">
          <cell r="B20">
            <v>394.13557455064171</v>
          </cell>
          <cell r="C20">
            <v>370.14369796146735</v>
          </cell>
          <cell r="D20">
            <v>408.38911338703252</v>
          </cell>
        </row>
        <row r="21">
          <cell r="B21">
            <v>398.60929192363358</v>
          </cell>
          <cell r="C21">
            <v>370.40512230420751</v>
          </cell>
          <cell r="D21">
            <v>415.65127536905027</v>
          </cell>
        </row>
        <row r="22">
          <cell r="B22">
            <v>401.41439565510359</v>
          </cell>
          <cell r="C22">
            <v>374.01579686513679</v>
          </cell>
          <cell r="D22">
            <v>417.8984428031286</v>
          </cell>
        </row>
        <row r="23">
          <cell r="B23">
            <v>420.63659070950206</v>
          </cell>
          <cell r="C23">
            <v>392.56735509996832</v>
          </cell>
          <cell r="D23">
            <v>437.47997148759367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21.6" customHeight="1" x14ac:dyDescent="0.25">
      <c r="A1" s="33" t="s">
        <v>71</v>
      </c>
      <c r="B1" s="5"/>
    </row>
    <row r="2" spans="1:7" s="2" customFormat="1" ht="21.6" customHeight="1" x14ac:dyDescent="0.25">
      <c r="A2" s="34" t="s">
        <v>76</v>
      </c>
    </row>
    <row r="3" spans="1:7" s="2" customFormat="1" x14ac:dyDescent="0.25">
      <c r="A3" s="23"/>
    </row>
    <row r="4" spans="1:7" s="2" customFormat="1" ht="15.6" x14ac:dyDescent="0.3">
      <c r="A4" s="24" t="s">
        <v>72</v>
      </c>
      <c r="B4" s="25"/>
    </row>
    <row r="5" spans="1:7" ht="15.6" x14ac:dyDescent="0.3">
      <c r="A5" s="26"/>
      <c r="B5" s="26"/>
      <c r="C5" s="31"/>
      <c r="D5" s="32"/>
      <c r="E5" s="32"/>
      <c r="F5" s="32"/>
      <c r="G5" s="32"/>
    </row>
    <row r="6" spans="1:7" ht="15.6" x14ac:dyDescent="0.3">
      <c r="A6" s="27" t="s">
        <v>73</v>
      </c>
      <c r="B6" s="27" t="s">
        <v>74</v>
      </c>
      <c r="C6" s="31"/>
      <c r="D6" s="32"/>
      <c r="E6" s="32"/>
      <c r="F6" s="32"/>
      <c r="G6" s="32"/>
    </row>
    <row r="7" spans="1:7" ht="15.6" x14ac:dyDescent="0.3">
      <c r="A7" s="28" t="s">
        <v>75</v>
      </c>
      <c r="B7" s="28" t="s">
        <v>81</v>
      </c>
      <c r="C7" s="31"/>
      <c r="D7" s="32"/>
      <c r="E7" s="32"/>
      <c r="F7" s="32"/>
      <c r="G7" s="32"/>
    </row>
    <row r="8" spans="1:7" ht="15.6" x14ac:dyDescent="0.3">
      <c r="A8" s="39" t="s">
        <v>77</v>
      </c>
      <c r="B8" s="39" t="s">
        <v>100</v>
      </c>
      <c r="C8" s="31"/>
      <c r="D8" s="32"/>
      <c r="E8" s="32"/>
      <c r="F8" s="32"/>
      <c r="G8" s="32"/>
    </row>
    <row r="9" spans="1:7" ht="15.6" x14ac:dyDescent="0.3">
      <c r="A9" s="39" t="s">
        <v>78</v>
      </c>
      <c r="B9" s="39" t="s">
        <v>102</v>
      </c>
      <c r="C9" s="31"/>
      <c r="D9" s="32"/>
      <c r="E9" s="32"/>
      <c r="F9" s="32"/>
      <c r="G9" s="32"/>
    </row>
    <row r="10" spans="1:7" ht="15.6" x14ac:dyDescent="0.3">
      <c r="A10" s="39" t="s">
        <v>79</v>
      </c>
      <c r="B10" s="39" t="s">
        <v>104</v>
      </c>
      <c r="C10" s="31"/>
      <c r="D10" s="32"/>
      <c r="E10" s="32"/>
      <c r="F10" s="32"/>
      <c r="G10" s="32"/>
    </row>
    <row r="11" spans="1:7" ht="15" x14ac:dyDescent="0.25">
      <c r="A11" s="39" t="s">
        <v>83</v>
      </c>
      <c r="B11" s="39" t="s">
        <v>106</v>
      </c>
      <c r="C11" s="32"/>
      <c r="D11" s="32"/>
      <c r="E11" s="32"/>
      <c r="F11" s="32"/>
      <c r="G11" s="32"/>
    </row>
    <row r="12" spans="1:7" ht="15" x14ac:dyDescent="0.25">
      <c r="A12" s="39" t="s">
        <v>84</v>
      </c>
      <c r="B12" s="39" t="s">
        <v>107</v>
      </c>
      <c r="C12" s="8"/>
      <c r="D12" s="8"/>
    </row>
    <row r="13" spans="1:7" ht="15" x14ac:dyDescent="0.25">
      <c r="A13" s="39" t="s">
        <v>85</v>
      </c>
      <c r="B13" s="39" t="s">
        <v>107</v>
      </c>
      <c r="C13" s="8"/>
      <c r="D13" s="8"/>
    </row>
    <row r="14" spans="1:7" ht="15" x14ac:dyDescent="0.25">
      <c r="A14" s="39" t="s">
        <v>86</v>
      </c>
      <c r="B14" s="39" t="s">
        <v>110</v>
      </c>
      <c r="C14" s="8"/>
      <c r="D14" s="8"/>
    </row>
    <row r="15" spans="1:7" ht="15" x14ac:dyDescent="0.25">
      <c r="A15" s="39" t="s">
        <v>87</v>
      </c>
      <c r="B15" s="39" t="s">
        <v>112</v>
      </c>
      <c r="C15" s="8"/>
      <c r="D15" s="8"/>
    </row>
    <row r="16" spans="1:7" ht="15" x14ac:dyDescent="0.25">
      <c r="A16" s="39" t="s">
        <v>88</v>
      </c>
      <c r="B16" s="39" t="s">
        <v>114</v>
      </c>
      <c r="C16" s="8"/>
      <c r="D16" s="8"/>
    </row>
    <row r="17" spans="1:7" ht="15" x14ac:dyDescent="0.25">
      <c r="A17" s="39" t="s">
        <v>89</v>
      </c>
      <c r="B17" s="39" t="s">
        <v>116</v>
      </c>
      <c r="C17" s="8"/>
      <c r="D17" s="8"/>
    </row>
    <row r="18" spans="1:7" ht="15" x14ac:dyDescent="0.25">
      <c r="A18" s="39" t="s">
        <v>90</v>
      </c>
      <c r="B18" s="39" t="s">
        <v>118</v>
      </c>
      <c r="C18" s="8"/>
      <c r="D18" s="8"/>
    </row>
    <row r="19" spans="1:7" ht="15" x14ac:dyDescent="0.25">
      <c r="A19" s="39" t="s">
        <v>91</v>
      </c>
      <c r="B19" s="39" t="s">
        <v>118</v>
      </c>
      <c r="C19" s="8"/>
      <c r="D19" s="8"/>
      <c r="E19" s="8"/>
      <c r="F19" s="8"/>
      <c r="G19" s="8"/>
    </row>
    <row r="20" spans="1:7" ht="15" x14ac:dyDescent="0.25">
      <c r="A20" s="39" t="s">
        <v>92</v>
      </c>
      <c r="B20" s="39" t="s">
        <v>121</v>
      </c>
      <c r="C20" s="8"/>
      <c r="D20" s="8"/>
      <c r="E20" s="8"/>
      <c r="F20" s="8"/>
      <c r="G20" s="8"/>
    </row>
    <row r="21" spans="1:7" ht="15" x14ac:dyDescent="0.25">
      <c r="A21" s="39" t="s">
        <v>93</v>
      </c>
      <c r="B21" s="39" t="s">
        <v>121</v>
      </c>
      <c r="C21" s="8"/>
      <c r="D21" s="8"/>
      <c r="E21" s="8"/>
      <c r="F21" s="8"/>
      <c r="G21" s="8"/>
    </row>
    <row r="22" spans="1:7" ht="15" x14ac:dyDescent="0.25">
      <c r="A22" s="39" t="s">
        <v>94</v>
      </c>
      <c r="B22" s="39" t="s">
        <v>124</v>
      </c>
      <c r="C22" s="8"/>
      <c r="D22" s="8"/>
      <c r="E22" s="8"/>
      <c r="F22" s="8"/>
      <c r="G22" s="8"/>
    </row>
    <row r="23" spans="1:7" ht="15" x14ac:dyDescent="0.25">
      <c r="A23" s="39" t="s">
        <v>95</v>
      </c>
      <c r="B23" s="39" t="s">
        <v>124</v>
      </c>
      <c r="C23" s="8"/>
      <c r="D23" s="8"/>
      <c r="E23" s="8"/>
      <c r="F23" s="8"/>
      <c r="G23" s="8"/>
    </row>
    <row r="24" spans="1:7" ht="15" x14ac:dyDescent="0.25">
      <c r="A24" s="29"/>
      <c r="B24" s="29"/>
      <c r="C24" s="8"/>
      <c r="D24" s="8"/>
      <c r="E24" s="8"/>
      <c r="F24" s="8"/>
      <c r="G24" s="8"/>
    </row>
    <row r="25" spans="1:7" ht="15.6" x14ac:dyDescent="0.3">
      <c r="A25" s="30" t="s">
        <v>80</v>
      </c>
      <c r="B25" s="30" t="s">
        <v>82</v>
      </c>
      <c r="C25" s="8"/>
      <c r="D25" s="8"/>
      <c r="E25" s="8"/>
      <c r="F25" s="8"/>
      <c r="G25" s="8"/>
    </row>
    <row r="26" spans="1:7" ht="15" x14ac:dyDescent="0.25">
      <c r="A26" s="39" t="s">
        <v>96</v>
      </c>
      <c r="B26" s="39" t="s">
        <v>127</v>
      </c>
      <c r="C26" s="8"/>
      <c r="D26" s="8"/>
      <c r="E26" s="8"/>
      <c r="F26" s="8"/>
      <c r="G26" s="8"/>
    </row>
    <row r="27" spans="1:7" ht="15" x14ac:dyDescent="0.25">
      <c r="A27" s="39" t="s">
        <v>97</v>
      </c>
      <c r="B27" s="39" t="s">
        <v>129</v>
      </c>
      <c r="C27" s="8"/>
      <c r="D27" s="8"/>
      <c r="E27" s="8"/>
      <c r="F27" s="8"/>
      <c r="G27" s="8"/>
    </row>
    <row r="28" spans="1:7" ht="15" x14ac:dyDescent="0.25">
      <c r="A28" s="39" t="s">
        <v>98</v>
      </c>
      <c r="B28" s="39" t="s">
        <v>131</v>
      </c>
      <c r="C28" s="8"/>
      <c r="D28" s="8"/>
      <c r="E28" s="8"/>
      <c r="F28" s="8"/>
      <c r="G28" s="8"/>
    </row>
    <row r="29" spans="1:7" ht="15" x14ac:dyDescent="0.25">
      <c r="A29" s="39" t="s">
        <v>99</v>
      </c>
      <c r="B29" s="39" t="s">
        <v>133</v>
      </c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</sheetData>
  <hyperlinks>
    <hyperlink ref="A2" location="Indhold!A1" display="Retur til forside"/>
    <hyperlink ref="A8" location="Figurl.1!A1" display="Figur I.1"/>
    <hyperlink ref="B8" location="l.1!B1" display="Vækst i timeproduktiviteten"/>
    <hyperlink ref="A9" location="Figurl.2!A1" display="Figur I.2"/>
    <hyperlink ref="B9" location="l.2!A1" display="Timeproduktivitet, private byerhverv"/>
    <hyperlink ref="A10" location="Figurl.3!A1" display="Figur I.3"/>
    <hyperlink ref="B10" location="l.3!A1" display="Ændring som følge af revision"/>
    <hyperlink ref="A11" location="l.4!A1" display="Figur I.4"/>
    <hyperlink ref="B11" location="l.4!A1" display="Eksport der ikke krydser den danske grænse"/>
    <hyperlink ref="A12" location="l.5a!A1" display="Figur l.5a"/>
    <hyperlink ref="B12" location="l.5a!A1" display="Produktivitet korrigeret for forarbejdning i udlandet og merchanting"/>
    <hyperlink ref="A13" location="l.5b!A1" display="Figur l.5b"/>
    <hyperlink ref="B13" location="l.5b!A1" display="Produktivitet korrigeret for forarbejdning i udlandet og merchanting"/>
    <hyperlink ref="A14" location="l.6!A1" display="Figur I.6"/>
    <hyperlink ref="B14" location="l.6!A1" display="Timeproduktivitet"/>
    <hyperlink ref="A15" location="l.7!A1" display="Figur I.7"/>
    <hyperlink ref="B15" location="l.7!A1" display="Nettonationalindkomst"/>
    <hyperlink ref="A16" location="l.8!A1" display="Figur I.8"/>
    <hyperlink ref="B16" location="l.8!A1" display="Timeproduktivitet, industri"/>
    <hyperlink ref="A17" location="l.9!A1" display="Figur I.9"/>
    <hyperlink ref="B17" location="l.9!A1" display="Timeproduktivitet, servicesektor"/>
    <hyperlink ref="A18" location="l.10a!A1" display="Figur I.10a"/>
    <hyperlink ref="B18" location="l.10a!A1" display="Produktivitet i erhvervsservice"/>
    <hyperlink ref="A19" location="l.10b!A1" display="Figur I.10b"/>
    <hyperlink ref="B19" location="l.10b!A1" display="Produktivitet i erhvervsservice"/>
    <hyperlink ref="A20" location="l.11a!A1" display="Figur I.11a"/>
    <hyperlink ref="B20" location="l.11a!A1" display="Produktivitet i handel mv."/>
    <hyperlink ref="A21" location="l.11b!A1" display="Figur I.11b"/>
    <hyperlink ref="B21" location="l.11b!A1" display="Produktivitet i handel mv."/>
    <hyperlink ref="A22" location="l.12a!A1" display="Figur I.12a"/>
    <hyperlink ref="B22" location="l.12a!A1" display="Produktivitet i transportbranchen"/>
    <hyperlink ref="A23" location="l.12b!A1" display="Figur I.12b"/>
    <hyperlink ref="B23" location="l.12b!A1" display="Produktivitet i transportbranchen"/>
    <hyperlink ref="A26" location="l.13!A1" display="Figur I.13"/>
    <hyperlink ref="B26" location="l.13!A1" display="Kapitalomkostning"/>
    <hyperlink ref="A27" location="l.14!A1" display="Figur I.14"/>
    <hyperlink ref="B27" location="l.14!A1" display="Faktorindkomst"/>
    <hyperlink ref="A28" location="l.15!A1" display="Figur I.15"/>
    <hyperlink ref="B28" location="l.15!A1" display="Profitkvote"/>
    <hyperlink ref="A29" location="l.16!A1" display="Figur I.16"/>
    <hyperlink ref="B29" location="l.16!A1" display="Indenlandsk profitkvote ved alternative antagelser om profitandelen i udlandsindkoms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113</v>
      </c>
      <c r="B1" s="5" t="s">
        <v>114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49</v>
      </c>
      <c r="C4" s="11" t="s">
        <v>39</v>
      </c>
      <c r="D4" s="11" t="s">
        <v>23</v>
      </c>
      <c r="E4" s="11" t="s">
        <v>48</v>
      </c>
      <c r="F4" s="11" t="s">
        <v>47</v>
      </c>
      <c r="G4" s="7" t="s">
        <v>50</v>
      </c>
    </row>
    <row r="5" spans="1:7" x14ac:dyDescent="0.25">
      <c r="A5" s="9">
        <v>2000</v>
      </c>
      <c r="B5" s="13">
        <v>100</v>
      </c>
      <c r="C5" s="13">
        <v>100</v>
      </c>
      <c r="D5" s="13">
        <v>100</v>
      </c>
      <c r="E5" s="13">
        <v>100</v>
      </c>
      <c r="F5" s="13">
        <v>100</v>
      </c>
      <c r="G5" s="37">
        <v>100</v>
      </c>
    </row>
    <row r="6" spans="1:7" x14ac:dyDescent="0.25">
      <c r="A6" s="9">
        <v>2001</v>
      </c>
      <c r="B6" s="13">
        <v>100.97970480931284</v>
      </c>
      <c r="C6" s="13">
        <v>112.98131455429078</v>
      </c>
      <c r="D6" s="13">
        <v>103.33015367838124</v>
      </c>
      <c r="E6" s="13">
        <v>98.373829168350426</v>
      </c>
      <c r="F6" s="13">
        <v>102.01781542316161</v>
      </c>
      <c r="G6" s="37">
        <v>102.8646645853339</v>
      </c>
    </row>
    <row r="7" spans="1:7" x14ac:dyDescent="0.25">
      <c r="A7" s="9">
        <v>2002</v>
      </c>
      <c r="B7" s="13">
        <v>102.06912818096588</v>
      </c>
      <c r="C7" s="13">
        <v>130.02660213112861</v>
      </c>
      <c r="D7" s="13">
        <v>107.11812222892527</v>
      </c>
      <c r="E7" s="13">
        <v>107.05904049038149</v>
      </c>
      <c r="F7" s="13">
        <v>102.29147395740426</v>
      </c>
      <c r="G7" s="37">
        <v>105.28133757218446</v>
      </c>
    </row>
    <row r="8" spans="1:7" x14ac:dyDescent="0.25">
      <c r="A8" s="9">
        <v>2003</v>
      </c>
      <c r="B8" s="13">
        <v>106.19703764998491</v>
      </c>
      <c r="C8" s="13">
        <v>140.8691476372135</v>
      </c>
      <c r="D8" s="13">
        <v>113.74217672185979</v>
      </c>
      <c r="E8" s="13">
        <v>114.86728304654577</v>
      </c>
      <c r="F8" s="13">
        <v>106.06040610913506</v>
      </c>
      <c r="G8" s="37">
        <v>107.75733580074764</v>
      </c>
    </row>
    <row r="9" spans="1:7" x14ac:dyDescent="0.25">
      <c r="A9" s="9">
        <v>2004</v>
      </c>
      <c r="B9" s="13">
        <v>112.14440445347174</v>
      </c>
      <c r="C9" s="13">
        <v>149.84881812242898</v>
      </c>
      <c r="D9" s="13">
        <v>121.21346010612994</v>
      </c>
      <c r="E9" s="13">
        <v>126.75976795461636</v>
      </c>
      <c r="F9" s="13">
        <v>110.62419456613432</v>
      </c>
      <c r="G9" s="37">
        <v>114.31093612541551</v>
      </c>
    </row>
    <row r="10" spans="1:7" x14ac:dyDescent="0.25">
      <c r="A10" s="9">
        <v>2005</v>
      </c>
      <c r="B10" s="13">
        <v>113.21603173424957</v>
      </c>
      <c r="C10" s="13">
        <v>156.36443986087636</v>
      </c>
      <c r="D10" s="13">
        <v>125.48784998155688</v>
      </c>
      <c r="E10" s="13">
        <v>133.70042083508147</v>
      </c>
      <c r="F10" s="13">
        <v>115.31416605236257</v>
      </c>
      <c r="G10" s="37">
        <v>121.42053400599029</v>
      </c>
    </row>
    <row r="11" spans="1:7" x14ac:dyDescent="0.25">
      <c r="A11" s="9">
        <v>2006</v>
      </c>
      <c r="B11" s="13">
        <v>120.94880701174871</v>
      </c>
      <c r="C11" s="13">
        <v>152.28572533338385</v>
      </c>
      <c r="D11" s="13">
        <v>132.08281924156987</v>
      </c>
      <c r="E11" s="13">
        <v>146.64166308805744</v>
      </c>
      <c r="F11" s="13">
        <v>125.06527657848595</v>
      </c>
      <c r="G11" s="37">
        <v>125.56971579586535</v>
      </c>
    </row>
    <row r="12" spans="1:7" x14ac:dyDescent="0.25">
      <c r="A12" s="9">
        <v>2007</v>
      </c>
      <c r="B12" s="13">
        <v>121.64654267701304</v>
      </c>
      <c r="C12" s="13">
        <v>140.31061195915899</v>
      </c>
      <c r="D12" s="13">
        <v>135.67427843052911</v>
      </c>
      <c r="E12" s="13">
        <v>151.42122521083252</v>
      </c>
      <c r="F12" s="13">
        <v>128.82807362111998</v>
      </c>
      <c r="G12" s="37">
        <v>132.71372599881551</v>
      </c>
    </row>
    <row r="13" spans="1:7" x14ac:dyDescent="0.25">
      <c r="A13" s="9">
        <v>2008</v>
      </c>
      <c r="B13" s="13">
        <v>121.170480773694</v>
      </c>
      <c r="C13" s="13">
        <v>154.52266585573213</v>
      </c>
      <c r="D13" s="13">
        <v>137.65726752179256</v>
      </c>
      <c r="E13" s="13">
        <v>146.391803062658</v>
      </c>
      <c r="F13" s="13">
        <v>123.47197965201291</v>
      </c>
      <c r="G13" s="37">
        <v>132.19775896603068</v>
      </c>
    </row>
    <row r="14" spans="1:7" x14ac:dyDescent="0.25">
      <c r="A14" s="9">
        <v>2009</v>
      </c>
      <c r="B14" s="13">
        <v>122.40453476391424</v>
      </c>
      <c r="C14" s="13">
        <v>178.2121112718045</v>
      </c>
      <c r="D14" s="13">
        <v>133.1732851723003</v>
      </c>
      <c r="E14" s="13">
        <v>133.45567990499694</v>
      </c>
      <c r="F14" s="13">
        <v>109.8002898182103</v>
      </c>
      <c r="G14" s="37">
        <v>124.66236740124891</v>
      </c>
    </row>
    <row r="15" spans="1:7" x14ac:dyDescent="0.25">
      <c r="A15" s="9">
        <v>2010</v>
      </c>
      <c r="B15" s="13">
        <v>136.49948835725922</v>
      </c>
      <c r="C15" s="13">
        <v>176.81177029047549</v>
      </c>
      <c r="D15" s="13">
        <v>140.88768915812378</v>
      </c>
      <c r="E15" s="13">
        <v>161.03553811468663</v>
      </c>
      <c r="F15" s="13">
        <v>127.40759858338065</v>
      </c>
      <c r="G15" s="37">
        <v>131.61171477312658</v>
      </c>
    </row>
    <row r="16" spans="1:7" x14ac:dyDescent="0.25">
      <c r="A16" s="9">
        <v>2011</v>
      </c>
      <c r="B16" s="13">
        <v>141.64648324234315</v>
      </c>
      <c r="C16" s="13">
        <v>178.63617076251842</v>
      </c>
      <c r="D16" s="13">
        <v>143.80448015035708</v>
      </c>
      <c r="E16" s="13">
        <v>166.66386586440089</v>
      </c>
      <c r="F16" s="13">
        <v>133.35259751754387</v>
      </c>
      <c r="G16" s="37">
        <v>138.13344263456162</v>
      </c>
    </row>
    <row r="17" spans="1:7" x14ac:dyDescent="0.25">
      <c r="A17" s="9">
        <v>2012</v>
      </c>
      <c r="B17" s="13">
        <v>151.21161027421687</v>
      </c>
      <c r="C17" s="13">
        <v>176.29342076558552</v>
      </c>
      <c r="D17" s="13">
        <v>140.68669984503796</v>
      </c>
      <c r="E17" s="13">
        <v>161.00523424581922</v>
      </c>
      <c r="F17" s="13">
        <v>130.20792714824594</v>
      </c>
      <c r="G17" s="37">
        <v>139.07317499519502</v>
      </c>
    </row>
    <row r="18" spans="1:7" x14ac:dyDescent="0.25">
      <c r="A18" s="9">
        <v>2013</v>
      </c>
      <c r="B18" s="13">
        <v>158.83859481232227</v>
      </c>
      <c r="C18" s="13">
        <v>175.90410523601417</v>
      </c>
      <c r="D18" s="13">
        <v>138.18465021212367</v>
      </c>
      <c r="E18" s="13">
        <v>164.08768697580012</v>
      </c>
      <c r="F18" s="13">
        <v>129.31936757954293</v>
      </c>
      <c r="G18" s="37">
        <v>138.98875128154728</v>
      </c>
    </row>
    <row r="19" spans="1:7" x14ac:dyDescent="0.25">
      <c r="A19" s="9">
        <v>2014</v>
      </c>
      <c r="B19" s="13">
        <v>160.8145861018711</v>
      </c>
      <c r="C19" s="13">
        <v>171.13119543961884</v>
      </c>
      <c r="D19" s="13">
        <v>142.2613651116452</v>
      </c>
      <c r="E19" s="13">
        <v>165.7968292988615</v>
      </c>
      <c r="F19" s="13">
        <v>134.263045625469</v>
      </c>
      <c r="G19" s="37">
        <v>142.39868534544669</v>
      </c>
    </row>
    <row r="20" spans="1:7" x14ac:dyDescent="0.25">
      <c r="A20" s="9">
        <v>2015</v>
      </c>
      <c r="B20" s="13">
        <v>158.08020144936506</v>
      </c>
      <c r="C20" s="13">
        <v>173.75319356431172</v>
      </c>
      <c r="D20" s="13">
        <v>142.02230345478668</v>
      </c>
      <c r="E20" s="13">
        <v>162.47722874471779</v>
      </c>
      <c r="F20" s="13">
        <v>136.54634461164062</v>
      </c>
      <c r="G20" s="37">
        <v>143.75257160331128</v>
      </c>
    </row>
    <row r="21" spans="1:7" x14ac:dyDescent="0.25">
      <c r="A21" s="9">
        <v>2016</v>
      </c>
      <c r="B21" s="13">
        <v>164.80736207560489</v>
      </c>
      <c r="C21" s="13">
        <v>175.16921535787094</v>
      </c>
      <c r="D21" s="13">
        <v>142.36785353790046</v>
      </c>
      <c r="E21" s="13">
        <v>165.9943609765362</v>
      </c>
      <c r="F21" s="13">
        <v>143.38731328986827</v>
      </c>
      <c r="G21" s="37">
        <v>146.08555408455106</v>
      </c>
    </row>
    <row r="22" spans="1:7" x14ac:dyDescent="0.25">
      <c r="A22" s="9">
        <v>2017</v>
      </c>
      <c r="B22" s="13">
        <v>165.20068996708122</v>
      </c>
      <c r="C22" s="13">
        <v>176.67253957744063</v>
      </c>
      <c r="D22" s="13"/>
      <c r="E22" s="13">
        <v>171.0697928698454</v>
      </c>
      <c r="F22" s="13">
        <v>145.96338527887991</v>
      </c>
      <c r="G22" s="37">
        <v>151.31364366672551</v>
      </c>
    </row>
    <row r="23" spans="1:7" x14ac:dyDescent="0.25">
      <c r="A23" s="17"/>
      <c r="B23" s="16"/>
      <c r="C23" s="8"/>
      <c r="D23" s="8"/>
      <c r="E23" s="21"/>
      <c r="F23" s="21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85" zoomScaleNormal="85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115</v>
      </c>
      <c r="B1" s="5" t="s">
        <v>116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6"/>
      <c r="B4" s="7" t="s">
        <v>49</v>
      </c>
      <c r="C4" s="7" t="s">
        <v>39</v>
      </c>
      <c r="D4" s="7" t="s">
        <v>23</v>
      </c>
      <c r="E4" s="7" t="s">
        <v>48</v>
      </c>
      <c r="F4" s="7" t="s">
        <v>47</v>
      </c>
      <c r="G4" s="7" t="s">
        <v>50</v>
      </c>
    </row>
    <row r="5" spans="1:7" x14ac:dyDescent="0.25">
      <c r="A5" s="9">
        <v>2000</v>
      </c>
      <c r="B5" s="20">
        <v>100</v>
      </c>
      <c r="C5" s="20">
        <v>100</v>
      </c>
      <c r="D5" s="20">
        <v>100</v>
      </c>
      <c r="E5" s="20">
        <v>100</v>
      </c>
      <c r="F5" s="20">
        <v>100</v>
      </c>
      <c r="G5" s="20">
        <v>100.00000000000001</v>
      </c>
    </row>
    <row r="6" spans="1:7" x14ac:dyDescent="0.25">
      <c r="A6" s="9">
        <v>2001</v>
      </c>
      <c r="B6" s="20">
        <v>100.03373566218445</v>
      </c>
      <c r="C6" s="20">
        <v>104.56656008984915</v>
      </c>
      <c r="D6" s="20">
        <v>102.06003386585368</v>
      </c>
      <c r="E6" s="20">
        <v>101.85146445092417</v>
      </c>
      <c r="F6" s="20">
        <v>104.74126982457348</v>
      </c>
      <c r="G6" s="20">
        <v>101.51044278053966</v>
      </c>
    </row>
    <row r="7" spans="1:7" x14ac:dyDescent="0.25">
      <c r="A7" s="9">
        <v>2002</v>
      </c>
      <c r="B7" s="20">
        <v>101.17036049042233</v>
      </c>
      <c r="C7" s="20">
        <v>109.19982121195922</v>
      </c>
      <c r="D7" s="20">
        <v>104.78866778244247</v>
      </c>
      <c r="E7" s="20">
        <v>105.46639201755237</v>
      </c>
      <c r="F7" s="20">
        <v>107.07894099931357</v>
      </c>
      <c r="G7" s="20">
        <v>102.42642730158659</v>
      </c>
    </row>
    <row r="8" spans="1:7" x14ac:dyDescent="0.25">
      <c r="A8" s="9">
        <v>2003</v>
      </c>
      <c r="B8" s="20">
        <v>103.29585439552545</v>
      </c>
      <c r="C8" s="20">
        <v>112.51720200156517</v>
      </c>
      <c r="D8" s="20">
        <v>108.76546312174109</v>
      </c>
      <c r="E8" s="20">
        <v>110.14929093534862</v>
      </c>
      <c r="F8" s="20">
        <v>106.9741234209766</v>
      </c>
      <c r="G8" s="20">
        <v>104.67071430922553</v>
      </c>
    </row>
    <row r="9" spans="1:7" x14ac:dyDescent="0.25">
      <c r="A9" s="9">
        <v>2004</v>
      </c>
      <c r="B9" s="20">
        <v>106.05598165847002</v>
      </c>
      <c r="C9" s="20">
        <v>115.10417575765163</v>
      </c>
      <c r="D9" s="20">
        <v>111.57775900292511</v>
      </c>
      <c r="E9" s="20">
        <v>113.76553237050577</v>
      </c>
      <c r="F9" s="20">
        <v>106.61854204621092</v>
      </c>
      <c r="G9" s="20">
        <v>105.52765391184241</v>
      </c>
    </row>
    <row r="10" spans="1:7" x14ac:dyDescent="0.25">
      <c r="A10" s="9">
        <v>2005</v>
      </c>
      <c r="B10" s="20">
        <v>109.58997444269519</v>
      </c>
      <c r="C10" s="20">
        <v>118.911624895198</v>
      </c>
      <c r="D10" s="20">
        <v>113.75242093563485</v>
      </c>
      <c r="E10" s="20">
        <v>117.04310391580539</v>
      </c>
      <c r="F10" s="20">
        <v>107.71696428536212</v>
      </c>
      <c r="G10" s="20">
        <v>108.42137909532774</v>
      </c>
    </row>
    <row r="11" spans="1:7" x14ac:dyDescent="0.25">
      <c r="A11" s="9">
        <v>2006</v>
      </c>
      <c r="B11" s="20">
        <v>110.40158376563079</v>
      </c>
      <c r="C11" s="20">
        <v>119.91254385482033</v>
      </c>
      <c r="D11" s="20">
        <v>117.01091312494913</v>
      </c>
      <c r="E11" s="20">
        <v>121.25200294333121</v>
      </c>
      <c r="F11" s="20">
        <v>109.48100821934486</v>
      </c>
      <c r="G11" s="20">
        <v>109.28281875288387</v>
      </c>
    </row>
    <row r="12" spans="1:7" x14ac:dyDescent="0.25">
      <c r="A12" s="9">
        <v>2007</v>
      </c>
      <c r="B12" s="20">
        <v>111.09439707948977</v>
      </c>
      <c r="C12" s="20">
        <v>120.91712684318308</v>
      </c>
      <c r="D12" s="20">
        <v>120.22691946742216</v>
      </c>
      <c r="E12" s="20">
        <v>120.36522901600726</v>
      </c>
      <c r="F12" s="20">
        <v>111.65680739473812</v>
      </c>
      <c r="G12" s="20">
        <v>110.42489830876711</v>
      </c>
    </row>
    <row r="13" spans="1:7" x14ac:dyDescent="0.25">
      <c r="A13" s="9">
        <v>2008</v>
      </c>
      <c r="B13" s="20">
        <v>108.63527307199433</v>
      </c>
      <c r="C13" s="20">
        <v>122.20507669652646</v>
      </c>
      <c r="D13" s="20">
        <v>120.21746116264978</v>
      </c>
      <c r="E13" s="20">
        <v>118.62570076104203</v>
      </c>
      <c r="F13" s="20">
        <v>112.50080222979894</v>
      </c>
      <c r="G13" s="20">
        <v>111.91350474974787</v>
      </c>
    </row>
    <row r="14" spans="1:7" x14ac:dyDescent="0.25">
      <c r="A14" s="9">
        <v>2009</v>
      </c>
      <c r="B14" s="20">
        <v>109.59400172741687</v>
      </c>
      <c r="C14" s="20">
        <v>127.04116540728147</v>
      </c>
      <c r="D14" s="20">
        <v>118.9564639636789</v>
      </c>
      <c r="E14" s="20">
        <v>117.73714602801637</v>
      </c>
      <c r="F14" s="20">
        <v>110.2914697960173</v>
      </c>
      <c r="G14" s="20">
        <v>110.94714133309684</v>
      </c>
    </row>
    <row r="15" spans="1:7" x14ac:dyDescent="0.25">
      <c r="A15" s="9">
        <v>2010</v>
      </c>
      <c r="B15" s="20">
        <v>113.90847892774784</v>
      </c>
      <c r="C15" s="20">
        <v>131.48543800931662</v>
      </c>
      <c r="D15" s="20">
        <v>121.53395590177558</v>
      </c>
      <c r="E15" s="20">
        <v>117.1391275901648</v>
      </c>
      <c r="F15" s="20">
        <v>109.31727063076596</v>
      </c>
      <c r="G15" s="20">
        <v>113.5541899800252</v>
      </c>
    </row>
    <row r="16" spans="1:7" x14ac:dyDescent="0.25">
      <c r="A16" s="9">
        <v>2011</v>
      </c>
      <c r="B16" s="20">
        <v>113.70925021464916</v>
      </c>
      <c r="C16" s="20">
        <v>131.31069819621007</v>
      </c>
      <c r="D16" s="20">
        <v>121.66424666415352</v>
      </c>
      <c r="E16" s="20">
        <v>120.0756543735279</v>
      </c>
      <c r="F16" s="20">
        <v>111.39187516970203</v>
      </c>
      <c r="G16" s="20">
        <v>114.3337436749926</v>
      </c>
    </row>
    <row r="17" spans="1:7" x14ac:dyDescent="0.25">
      <c r="A17" s="9">
        <v>2012</v>
      </c>
      <c r="B17" s="20">
        <v>114.44229870545635</v>
      </c>
      <c r="C17" s="20">
        <v>132.1586878279268</v>
      </c>
      <c r="D17" s="20">
        <v>121.44127386633086</v>
      </c>
      <c r="E17" s="20">
        <v>123.60203534874968</v>
      </c>
      <c r="F17" s="20">
        <v>113.22620810728051</v>
      </c>
      <c r="G17" s="20">
        <v>114.96281484203284</v>
      </c>
    </row>
    <row r="18" spans="1:7" x14ac:dyDescent="0.25">
      <c r="A18" s="9">
        <v>2013</v>
      </c>
      <c r="B18" s="20">
        <v>116.09205444102783</v>
      </c>
      <c r="C18" s="20">
        <v>132.20938237691689</v>
      </c>
      <c r="D18" s="20">
        <v>121.96322933154798</v>
      </c>
      <c r="E18" s="20">
        <v>127.69305465773992</v>
      </c>
      <c r="F18" s="20">
        <v>115.45455531182739</v>
      </c>
      <c r="G18" s="20">
        <v>116.38758231365095</v>
      </c>
    </row>
    <row r="19" spans="1:7" x14ac:dyDescent="0.25">
      <c r="A19" s="9">
        <v>2014</v>
      </c>
      <c r="B19" s="20">
        <v>117.78849387332389</v>
      </c>
      <c r="C19" s="20">
        <v>133.34859276756885</v>
      </c>
      <c r="D19" s="20">
        <v>122.55799020850503</v>
      </c>
      <c r="E19" s="20">
        <v>131.37515473157683</v>
      </c>
      <c r="F19" s="20">
        <v>115.82724803513443</v>
      </c>
      <c r="G19" s="20">
        <v>117.29443593082382</v>
      </c>
    </row>
    <row r="20" spans="1:7" x14ac:dyDescent="0.25">
      <c r="A20" s="9">
        <v>2015</v>
      </c>
      <c r="B20" s="20">
        <v>119.62744564154384</v>
      </c>
      <c r="C20" s="20">
        <v>135.15998655675457</v>
      </c>
      <c r="D20" s="20">
        <v>124.42649005664164</v>
      </c>
      <c r="E20" s="20">
        <v>139.10060836166036</v>
      </c>
      <c r="F20" s="20">
        <v>115.89232560049105</v>
      </c>
      <c r="G20" s="20">
        <v>117.70378525546846</v>
      </c>
    </row>
    <row r="21" spans="1:7" x14ac:dyDescent="0.25">
      <c r="A21" s="9">
        <v>2016</v>
      </c>
      <c r="B21" s="20">
        <v>118.09141751035266</v>
      </c>
      <c r="C21" s="20">
        <v>136.01347714419592</v>
      </c>
      <c r="D21" s="20">
        <v>123.82320479489265</v>
      </c>
      <c r="E21" s="20">
        <v>140.49753783409838</v>
      </c>
      <c r="F21" s="20">
        <v>115.75199143576944</v>
      </c>
      <c r="G21" s="20">
        <v>117.0087000624949</v>
      </c>
    </row>
    <row r="22" spans="1:7" x14ac:dyDescent="0.25">
      <c r="A22" s="9">
        <v>2017</v>
      </c>
      <c r="B22" s="20">
        <v>118.97309022234649</v>
      </c>
      <c r="C22" s="20">
        <v>137.10220089919952</v>
      </c>
      <c r="D22" s="20"/>
      <c r="E22" s="20">
        <v>141.40071136173358</v>
      </c>
      <c r="F22" s="20">
        <v>117.01782645917608</v>
      </c>
      <c r="G22" s="20">
        <v>117.71576747226916</v>
      </c>
    </row>
    <row r="23" spans="1:7" x14ac:dyDescent="0.25">
      <c r="A23" s="17"/>
      <c r="B23" s="16"/>
      <c r="C23" s="8"/>
      <c r="D23" s="8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117</v>
      </c>
      <c r="B1" s="5" t="s">
        <v>118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6"/>
      <c r="B4" s="7" t="s">
        <v>49</v>
      </c>
      <c r="C4" s="7" t="s">
        <v>39</v>
      </c>
      <c r="D4" s="7" t="s">
        <v>23</v>
      </c>
      <c r="E4" s="7" t="s">
        <v>48</v>
      </c>
      <c r="F4" s="7" t="s">
        <v>47</v>
      </c>
      <c r="G4" s="7" t="s">
        <v>50</v>
      </c>
    </row>
    <row r="5" spans="1:7" x14ac:dyDescent="0.25">
      <c r="A5" s="9">
        <v>2000</v>
      </c>
      <c r="B5" s="20">
        <v>100</v>
      </c>
      <c r="C5" s="20">
        <v>100</v>
      </c>
      <c r="D5" s="20">
        <v>100</v>
      </c>
      <c r="E5" s="20">
        <v>100</v>
      </c>
      <c r="F5" s="20">
        <v>100</v>
      </c>
      <c r="G5" s="20">
        <v>100</v>
      </c>
    </row>
    <row r="6" spans="1:7" x14ac:dyDescent="0.25">
      <c r="A6" s="9">
        <v>2001</v>
      </c>
      <c r="B6" s="20">
        <v>98.002008102013193</v>
      </c>
      <c r="C6" s="20">
        <v>105.70297380655956</v>
      </c>
      <c r="D6" s="20">
        <v>103.74821704615994</v>
      </c>
      <c r="E6" s="20">
        <v>101.55519642598729</v>
      </c>
      <c r="F6" s="20">
        <v>100.61146877872851</v>
      </c>
      <c r="G6" s="20">
        <v>103.99037460889357</v>
      </c>
    </row>
    <row r="7" spans="1:7" x14ac:dyDescent="0.25">
      <c r="A7" s="9">
        <v>2002</v>
      </c>
      <c r="B7" s="20">
        <v>92.600338839323044</v>
      </c>
      <c r="C7" s="20">
        <v>111.05219180037923</v>
      </c>
      <c r="D7" s="20">
        <v>103.17961965921556</v>
      </c>
      <c r="E7" s="20">
        <v>104.66059579723395</v>
      </c>
      <c r="F7" s="20">
        <v>100.6072436911587</v>
      </c>
      <c r="G7" s="20">
        <v>101.74093022840562</v>
      </c>
    </row>
    <row r="8" spans="1:7" x14ac:dyDescent="0.25">
      <c r="A8" s="9">
        <v>2003</v>
      </c>
      <c r="B8" s="20">
        <v>91.034858345994039</v>
      </c>
      <c r="C8" s="20">
        <v>112.20304040469728</v>
      </c>
      <c r="D8" s="20">
        <v>107.67966941929481</v>
      </c>
      <c r="E8" s="20">
        <v>108.28117470925969</v>
      </c>
      <c r="F8" s="20">
        <v>99.682209082249287</v>
      </c>
      <c r="G8" s="20">
        <v>100.68685179138981</v>
      </c>
    </row>
    <row r="9" spans="1:7" x14ac:dyDescent="0.25">
      <c r="A9" s="9">
        <v>2004</v>
      </c>
      <c r="B9" s="20">
        <v>93.805256081456406</v>
      </c>
      <c r="C9" s="20">
        <v>110.00983977885288</v>
      </c>
      <c r="D9" s="20">
        <v>108.80408362309747</v>
      </c>
      <c r="E9" s="20">
        <v>112.71655450524466</v>
      </c>
      <c r="F9" s="20">
        <v>95.477005280438235</v>
      </c>
      <c r="G9" s="20">
        <v>98.357283141878128</v>
      </c>
    </row>
    <row r="10" spans="1:7" x14ac:dyDescent="0.25">
      <c r="A10" s="9">
        <v>2005</v>
      </c>
      <c r="B10" s="20">
        <v>96.839032563768129</v>
      </c>
      <c r="C10" s="20">
        <v>111.12351753289984</v>
      </c>
      <c r="D10" s="20">
        <v>112.36170685405338</v>
      </c>
      <c r="E10" s="20">
        <v>115.59908016721243</v>
      </c>
      <c r="F10" s="20">
        <v>94.029367345825037</v>
      </c>
      <c r="G10" s="20">
        <v>100.18590448489958</v>
      </c>
    </row>
    <row r="11" spans="1:7" x14ac:dyDescent="0.25">
      <c r="A11" s="9">
        <v>2006</v>
      </c>
      <c r="B11" s="20">
        <v>94.171827899491404</v>
      </c>
      <c r="C11" s="20">
        <v>110.62446414299477</v>
      </c>
      <c r="D11" s="20">
        <v>116.314979809349</v>
      </c>
      <c r="E11" s="20">
        <v>123.06702826199678</v>
      </c>
      <c r="F11" s="20">
        <v>89.351106507032597</v>
      </c>
      <c r="G11" s="20">
        <v>100.28852034772459</v>
      </c>
    </row>
    <row r="12" spans="1:7" x14ac:dyDescent="0.25">
      <c r="A12" s="9">
        <v>2007</v>
      </c>
      <c r="B12" s="20">
        <v>87.818288731178455</v>
      </c>
      <c r="C12" s="20">
        <v>109.70132167729386</v>
      </c>
      <c r="D12" s="20">
        <v>123.43330342674295</v>
      </c>
      <c r="E12" s="20">
        <v>121.92198783624178</v>
      </c>
      <c r="F12" s="20">
        <v>89.133134545617722</v>
      </c>
      <c r="G12" s="20">
        <v>98.941345076926225</v>
      </c>
    </row>
    <row r="13" spans="1:7" x14ac:dyDescent="0.25">
      <c r="A13" s="9">
        <v>2008</v>
      </c>
      <c r="B13" s="20">
        <v>88.096957659099644</v>
      </c>
      <c r="C13" s="20">
        <v>116.13457611774419</v>
      </c>
      <c r="D13" s="20">
        <v>125.02870096699314</v>
      </c>
      <c r="E13" s="20">
        <v>115.66818004815524</v>
      </c>
      <c r="F13" s="20">
        <v>89.158847348420935</v>
      </c>
      <c r="G13" s="20">
        <v>100.55148013206765</v>
      </c>
    </row>
    <row r="14" spans="1:7" x14ac:dyDescent="0.25">
      <c r="A14" s="9">
        <v>2009</v>
      </c>
      <c r="B14" s="20">
        <v>86.165642213982508</v>
      </c>
      <c r="C14" s="20">
        <v>114.79843582654793</v>
      </c>
      <c r="D14" s="20">
        <v>119.0547948784637</v>
      </c>
      <c r="E14" s="20">
        <v>115.28842495559502</v>
      </c>
      <c r="F14" s="20">
        <v>82.677137477873103</v>
      </c>
      <c r="G14" s="20">
        <v>100.35362332765982</v>
      </c>
    </row>
    <row r="15" spans="1:7" x14ac:dyDescent="0.25">
      <c r="A15" s="9">
        <v>2010</v>
      </c>
      <c r="B15" s="20">
        <v>85.426056658727305</v>
      </c>
      <c r="C15" s="20">
        <v>117.72584607958821</v>
      </c>
      <c r="D15" s="20">
        <v>125.73760419299502</v>
      </c>
      <c r="E15" s="20">
        <v>116.86442019174252</v>
      </c>
      <c r="F15" s="20">
        <v>82.027484011717306</v>
      </c>
      <c r="G15" s="20">
        <v>98.870614655580454</v>
      </c>
    </row>
    <row r="16" spans="1:7" x14ac:dyDescent="0.25">
      <c r="A16" s="9">
        <v>2011</v>
      </c>
      <c r="B16" s="20">
        <v>84.949127020489215</v>
      </c>
      <c r="C16" s="20">
        <v>117.97199867211565</v>
      </c>
      <c r="D16" s="20">
        <v>128.91562741645657</v>
      </c>
      <c r="E16" s="20">
        <v>118.94446379668514</v>
      </c>
      <c r="F16" s="20">
        <v>80.339850677551823</v>
      </c>
      <c r="G16" s="20">
        <v>98.609791610035529</v>
      </c>
    </row>
    <row r="17" spans="1:7" x14ac:dyDescent="0.25">
      <c r="A17" s="9">
        <v>2012</v>
      </c>
      <c r="B17" s="20">
        <v>84.32551891581582</v>
      </c>
      <c r="C17" s="20">
        <v>118.98021507319899</v>
      </c>
      <c r="D17" s="20">
        <v>128.9703312801978</v>
      </c>
      <c r="E17" s="20">
        <v>120.86220074933296</v>
      </c>
      <c r="F17" s="20">
        <v>81.304306620435057</v>
      </c>
      <c r="G17" s="20">
        <v>98.873157089936853</v>
      </c>
    </row>
    <row r="18" spans="1:7" x14ac:dyDescent="0.25">
      <c r="A18" s="9">
        <v>2013</v>
      </c>
      <c r="B18" s="20">
        <v>85.726390979595706</v>
      </c>
      <c r="C18" s="20">
        <v>118.17292064988101</v>
      </c>
      <c r="D18" s="20">
        <v>132.53236083551738</v>
      </c>
      <c r="E18" s="20">
        <v>123.72780768570762</v>
      </c>
      <c r="F18" s="20">
        <v>81.121421087413054</v>
      </c>
      <c r="G18" s="20">
        <v>97.512791785733029</v>
      </c>
    </row>
    <row r="19" spans="1:7" x14ac:dyDescent="0.25">
      <c r="A19" s="9">
        <v>2014</v>
      </c>
      <c r="B19" s="20">
        <v>86.491542218874798</v>
      </c>
      <c r="C19" s="20">
        <v>120.34581860851867</v>
      </c>
      <c r="D19" s="20">
        <v>135.01365897420541</v>
      </c>
      <c r="E19" s="20">
        <v>127.19946790224662</v>
      </c>
      <c r="F19" s="20">
        <v>81.745431853996976</v>
      </c>
      <c r="G19" s="20">
        <v>97.584199455977483</v>
      </c>
    </row>
    <row r="20" spans="1:7" x14ac:dyDescent="0.25">
      <c r="A20" s="9">
        <v>2015</v>
      </c>
      <c r="B20" s="20">
        <v>88.658642636845556</v>
      </c>
      <c r="C20" s="20">
        <v>122.00478381420353</v>
      </c>
      <c r="D20" s="20">
        <v>137.03910439206069</v>
      </c>
      <c r="E20" s="20">
        <v>130.1058584287502</v>
      </c>
      <c r="F20" s="20">
        <v>81.485688095512103</v>
      </c>
      <c r="G20" s="20">
        <v>96.90619845553185</v>
      </c>
    </row>
    <row r="21" spans="1:7" x14ac:dyDescent="0.25">
      <c r="A21" s="9">
        <v>2016</v>
      </c>
      <c r="B21" s="20">
        <v>87.027094058073672</v>
      </c>
      <c r="C21" s="20">
        <v>120.85393313509704</v>
      </c>
      <c r="D21" s="20">
        <v>134.92766335899577</v>
      </c>
      <c r="E21" s="20">
        <v>130.52914372291733</v>
      </c>
      <c r="F21" s="20">
        <v>80.507195238546871</v>
      </c>
      <c r="G21" s="20">
        <v>95.751105282819523</v>
      </c>
    </row>
    <row r="22" spans="1:7" x14ac:dyDescent="0.25">
      <c r="A22" s="9">
        <v>2017</v>
      </c>
      <c r="B22" s="20">
        <v>90.175697676418324</v>
      </c>
      <c r="C22" s="20">
        <v>123.11797444383987</v>
      </c>
      <c r="D22" s="20"/>
      <c r="E22" s="20">
        <v>131.15440071785704</v>
      </c>
      <c r="F22" s="20">
        <v>80.568575205701038</v>
      </c>
      <c r="G22" s="20">
        <v>96.286602223317132</v>
      </c>
    </row>
    <row r="23" spans="1:7" x14ac:dyDescent="0.25">
      <c r="A23" s="17"/>
      <c r="B23" s="16"/>
      <c r="C23" s="8"/>
      <c r="D23" s="8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119</v>
      </c>
      <c r="B1" s="5" t="s">
        <v>118</v>
      </c>
    </row>
    <row r="2" spans="1:7" s="2" customFormat="1" ht="32.4" customHeight="1" x14ac:dyDescent="0.25">
      <c r="A2" s="22" t="s">
        <v>69</v>
      </c>
    </row>
    <row r="3" spans="1:7" ht="14.4" x14ac:dyDescent="0.3">
      <c r="A3" s="3" t="s">
        <v>56</v>
      </c>
      <c r="B3" s="10"/>
      <c r="C3" s="10"/>
      <c r="D3" s="10"/>
    </row>
    <row r="4" spans="1:7" ht="13.5" customHeight="1" x14ac:dyDescent="0.25">
      <c r="A4" s="7" t="s">
        <v>137</v>
      </c>
      <c r="B4" s="11" t="s">
        <v>55</v>
      </c>
      <c r="C4" s="11" t="s">
        <v>54</v>
      </c>
      <c r="D4" s="11" t="s">
        <v>53</v>
      </c>
      <c r="E4" s="11" t="s">
        <v>52</v>
      </c>
      <c r="F4" s="11" t="s">
        <v>51</v>
      </c>
      <c r="G4" s="7" t="s">
        <v>138</v>
      </c>
    </row>
    <row r="5" spans="1:7" ht="13.5" customHeight="1" x14ac:dyDescent="0.25">
      <c r="A5" s="19"/>
      <c r="B5" s="16"/>
      <c r="C5" s="16"/>
      <c r="D5" s="16"/>
      <c r="E5" s="16"/>
      <c r="F5" s="16"/>
      <c r="G5" s="18">
        <v>1000</v>
      </c>
    </row>
    <row r="6" spans="1:7" x14ac:dyDescent="0.25">
      <c r="A6" s="9" t="s">
        <v>49</v>
      </c>
      <c r="B6" s="13">
        <v>-0.69699900479401022</v>
      </c>
      <c r="C6" s="13">
        <v>0.94113505090515703</v>
      </c>
      <c r="D6" s="13">
        <v>0.14037374817740378</v>
      </c>
      <c r="E6" s="13">
        <v>-2.1021424456396036E-2</v>
      </c>
      <c r="F6" s="13">
        <v>-1.7574863857589662</v>
      </c>
      <c r="G6" s="13">
        <v>1000</v>
      </c>
    </row>
    <row r="7" spans="1:7" x14ac:dyDescent="0.25">
      <c r="A7" s="9"/>
      <c r="B7" s="13"/>
      <c r="C7" s="13"/>
      <c r="D7" s="13"/>
      <c r="E7" s="13"/>
      <c r="F7" s="13"/>
      <c r="G7" s="13">
        <v>-1000</v>
      </c>
    </row>
    <row r="8" spans="1:7" x14ac:dyDescent="0.25">
      <c r="A8" s="9" t="s">
        <v>39</v>
      </c>
      <c r="B8" s="13">
        <v>1.1868047028598263</v>
      </c>
      <c r="C8" s="13">
        <v>0.32268529636591364</v>
      </c>
      <c r="D8" s="13">
        <v>0.3745926400572191</v>
      </c>
      <c r="E8" s="13">
        <v>0.26824910322981549</v>
      </c>
      <c r="F8" s="13">
        <v>0.22127767766101492</v>
      </c>
      <c r="G8" s="13">
        <v>-1000</v>
      </c>
    </row>
    <row r="9" spans="1:7" x14ac:dyDescent="0.25">
      <c r="A9" s="9"/>
      <c r="B9" s="13"/>
      <c r="C9" s="13"/>
      <c r="D9" s="13"/>
      <c r="E9" s="13"/>
      <c r="F9" s="13"/>
      <c r="G9" s="13">
        <v>1000</v>
      </c>
    </row>
    <row r="10" spans="1:7" x14ac:dyDescent="0.25">
      <c r="A10" s="9" t="s">
        <v>23</v>
      </c>
      <c r="B10" s="13">
        <v>1.8154780767036021</v>
      </c>
      <c r="C10" s="13">
        <v>0.25576788671862555</v>
      </c>
      <c r="D10" s="13">
        <v>0.29214736564694355</v>
      </c>
      <c r="E10" s="13">
        <v>1.0858667541041912E-2</v>
      </c>
      <c r="F10" s="13">
        <v>1.2567041280871147</v>
      </c>
      <c r="G10" s="13">
        <v>1000</v>
      </c>
    </row>
    <row r="11" spans="1:7" x14ac:dyDescent="0.25">
      <c r="A11" s="9"/>
      <c r="B11" s="13"/>
      <c r="C11" s="13"/>
      <c r="D11" s="13"/>
      <c r="E11" s="13"/>
      <c r="F11" s="13"/>
      <c r="G11" s="13">
        <v>-1000</v>
      </c>
    </row>
    <row r="12" spans="1:7" x14ac:dyDescent="0.25">
      <c r="A12" s="9" t="s">
        <v>48</v>
      </c>
      <c r="B12" s="13">
        <v>1.5860950489904388</v>
      </c>
      <c r="C12" s="13">
        <v>0.60987029098802903</v>
      </c>
      <c r="D12" s="13">
        <v>0.58554222666904987</v>
      </c>
      <c r="E12" s="13">
        <v>0.39200252619647308</v>
      </c>
      <c r="F12" s="13">
        <v>-1.3200040591661545E-3</v>
      </c>
      <c r="G12" s="13">
        <v>-1000</v>
      </c>
    </row>
    <row r="13" spans="1:7" x14ac:dyDescent="0.25">
      <c r="A13" s="9"/>
      <c r="B13" s="13"/>
      <c r="C13" s="13"/>
      <c r="D13" s="13"/>
      <c r="E13" s="13"/>
      <c r="F13" s="13"/>
      <c r="G13" s="13">
        <v>1000</v>
      </c>
    </row>
    <row r="14" spans="1:7" x14ac:dyDescent="0.25">
      <c r="A14" s="9" t="s">
        <v>47</v>
      </c>
      <c r="B14" s="13">
        <v>-1.2379488259045484</v>
      </c>
      <c r="C14" s="13">
        <v>-7.7252609379583087E-2</v>
      </c>
      <c r="D14" s="13">
        <v>0.12377962896910806</v>
      </c>
      <c r="E14" s="13">
        <v>4.1011530649686594E-2</v>
      </c>
      <c r="F14" s="13">
        <v>-1.3254873655063824</v>
      </c>
      <c r="G14" s="13">
        <v>1000</v>
      </c>
    </row>
    <row r="15" spans="1:7" x14ac:dyDescent="0.25">
      <c r="A15" s="9"/>
      <c r="B15" s="13"/>
      <c r="C15" s="13"/>
      <c r="D15" s="13"/>
      <c r="E15" s="13"/>
      <c r="F15" s="13"/>
      <c r="G15" s="13">
        <v>-1000</v>
      </c>
    </row>
    <row r="16" spans="1:7" x14ac:dyDescent="0.25">
      <c r="A16" s="9" t="s">
        <v>50</v>
      </c>
      <c r="B16" s="13">
        <v>-3.8260453452180578E-2</v>
      </c>
      <c r="C16" s="13">
        <v>0.25987428897577858</v>
      </c>
      <c r="D16" s="13">
        <v>0.1115742892377764</v>
      </c>
      <c r="E16" s="13">
        <v>0.43918783081203905</v>
      </c>
      <c r="F16" s="13">
        <v>-0.84889685838586759</v>
      </c>
      <c r="G16" s="13">
        <v>-1000</v>
      </c>
    </row>
    <row r="17" spans="1:7" x14ac:dyDescent="0.25">
      <c r="A17" s="9"/>
      <c r="B17" s="8"/>
      <c r="C17" s="8"/>
      <c r="D17" s="8"/>
      <c r="E17" s="8"/>
      <c r="F17" s="8"/>
      <c r="G17" s="8"/>
    </row>
    <row r="18" spans="1:7" x14ac:dyDescent="0.25">
      <c r="A18" s="9"/>
      <c r="B18" s="8"/>
      <c r="C18" s="8"/>
      <c r="D18" s="8"/>
      <c r="E18" s="8"/>
      <c r="F18" s="8"/>
      <c r="G18" s="8"/>
    </row>
    <row r="19" spans="1:7" x14ac:dyDescent="0.25">
      <c r="A19" s="9"/>
      <c r="B19" s="8"/>
      <c r="C19" s="8"/>
      <c r="D19" s="8"/>
      <c r="E19" s="8"/>
      <c r="F19" s="8"/>
      <c r="G19" s="8"/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9"/>
      <c r="B21" s="8"/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  <c r="E55" s="8"/>
      <c r="F55" s="8"/>
      <c r="G55" s="8"/>
    </row>
    <row r="56" spans="1:7" x14ac:dyDescent="0.25">
      <c r="A56" s="9"/>
      <c r="B56" s="8"/>
      <c r="C56" s="8"/>
      <c r="D56" s="8"/>
      <c r="E56" s="8"/>
      <c r="F56" s="8"/>
      <c r="G56" s="8"/>
    </row>
    <row r="57" spans="1:7" x14ac:dyDescent="0.25">
      <c r="A57" s="9"/>
      <c r="B57" s="8"/>
      <c r="C57" s="8"/>
      <c r="D57" s="8"/>
      <c r="E57" s="8"/>
      <c r="F57" s="8"/>
      <c r="G57" s="8"/>
    </row>
    <row r="58" spans="1:7" x14ac:dyDescent="0.25">
      <c r="A58" s="9"/>
      <c r="B58" s="8"/>
      <c r="C58" s="8"/>
      <c r="D58" s="8"/>
      <c r="E58" s="8"/>
      <c r="F58" s="8"/>
      <c r="G58" s="8"/>
    </row>
    <row r="59" spans="1:7" x14ac:dyDescent="0.25">
      <c r="A59" s="9"/>
      <c r="B59" s="8"/>
      <c r="C59" s="8"/>
      <c r="D59" s="8"/>
      <c r="E59" s="8"/>
      <c r="F59" s="8"/>
      <c r="G59" s="8"/>
    </row>
    <row r="60" spans="1:7" x14ac:dyDescent="0.25">
      <c r="A60" s="9"/>
      <c r="B60" s="8"/>
      <c r="C60" s="8"/>
      <c r="D60" s="8"/>
      <c r="E60" s="8"/>
      <c r="F60" s="8"/>
      <c r="G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  <row r="202" spans="1:4" x14ac:dyDescent="0.25">
      <c r="A202" s="9"/>
      <c r="B202" s="8"/>
      <c r="C202" s="8"/>
      <c r="D202" s="8"/>
    </row>
    <row r="203" spans="1:4" x14ac:dyDescent="0.25">
      <c r="A203" s="9"/>
      <c r="B203" s="8"/>
      <c r="C203" s="8"/>
      <c r="D203" s="8"/>
    </row>
    <row r="204" spans="1:4" x14ac:dyDescent="0.25">
      <c r="A204" s="9"/>
      <c r="B204" s="8"/>
      <c r="C204" s="8"/>
      <c r="D204" s="8"/>
    </row>
    <row r="205" spans="1:4" x14ac:dyDescent="0.25">
      <c r="A205" s="9"/>
      <c r="B205" s="8"/>
      <c r="C205" s="8"/>
      <c r="D205" s="8"/>
    </row>
    <row r="206" spans="1:4" x14ac:dyDescent="0.25">
      <c r="A206" s="9"/>
      <c r="B206" s="8"/>
      <c r="C206" s="8"/>
      <c r="D206" s="8"/>
    </row>
    <row r="207" spans="1:4" x14ac:dyDescent="0.25">
      <c r="A207" s="9"/>
      <c r="B207" s="8"/>
      <c r="C207" s="8"/>
      <c r="D207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120</v>
      </c>
      <c r="B1" s="5" t="s">
        <v>121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7" t="s">
        <v>49</v>
      </c>
      <c r="C4" s="7" t="s">
        <v>39</v>
      </c>
      <c r="D4" s="7" t="s">
        <v>23</v>
      </c>
      <c r="E4" s="7" t="s">
        <v>48</v>
      </c>
      <c r="F4" s="7" t="s">
        <v>47</v>
      </c>
      <c r="G4" s="7" t="s">
        <v>50</v>
      </c>
    </row>
    <row r="5" spans="1:7" x14ac:dyDescent="0.25">
      <c r="A5" s="9">
        <v>2000</v>
      </c>
      <c r="B5" s="20">
        <v>100</v>
      </c>
      <c r="C5" s="20">
        <v>100.00000000000001</v>
      </c>
      <c r="D5" s="20">
        <v>100</v>
      </c>
      <c r="E5" s="20">
        <v>100</v>
      </c>
      <c r="F5" s="20">
        <v>100</v>
      </c>
      <c r="G5" s="20">
        <v>100</v>
      </c>
    </row>
    <row r="6" spans="1:7" x14ac:dyDescent="0.25">
      <c r="A6" s="9">
        <v>2001</v>
      </c>
      <c r="B6" s="20">
        <v>98.816922563892717</v>
      </c>
      <c r="C6" s="20">
        <v>104.8331562048746</v>
      </c>
      <c r="D6" s="20">
        <v>102.66926379648427</v>
      </c>
      <c r="E6" s="20">
        <v>103.8188285979694</v>
      </c>
      <c r="F6" s="20">
        <v>107.81036534655122</v>
      </c>
      <c r="G6" s="20">
        <v>100.47066804473755</v>
      </c>
    </row>
    <row r="7" spans="1:7" x14ac:dyDescent="0.25">
      <c r="A7" s="9">
        <v>2002</v>
      </c>
      <c r="B7" s="20">
        <v>99.750825500427013</v>
      </c>
      <c r="C7" s="20">
        <v>109.47087838264731</v>
      </c>
      <c r="D7" s="20">
        <v>108.71635106211977</v>
      </c>
      <c r="E7" s="20">
        <v>112.20939254244576</v>
      </c>
      <c r="F7" s="20">
        <v>112.28092526947967</v>
      </c>
      <c r="G7" s="20">
        <v>100.75363947655416</v>
      </c>
    </row>
    <row r="8" spans="1:7" x14ac:dyDescent="0.25">
      <c r="A8" s="9">
        <v>2003</v>
      </c>
      <c r="B8" s="20">
        <v>101.65825308644554</v>
      </c>
      <c r="C8" s="20">
        <v>115.90029937812453</v>
      </c>
      <c r="D8" s="20">
        <v>110.9661372320469</v>
      </c>
      <c r="E8" s="20">
        <v>119.53321302357026</v>
      </c>
      <c r="F8" s="20">
        <v>118.74712530723528</v>
      </c>
      <c r="G8" s="20">
        <v>103.75172216048095</v>
      </c>
    </row>
    <row r="9" spans="1:7" x14ac:dyDescent="0.25">
      <c r="A9" s="9">
        <v>2004</v>
      </c>
      <c r="B9" s="20">
        <v>103.52266752353181</v>
      </c>
      <c r="C9" s="20">
        <v>119.28395665960265</v>
      </c>
      <c r="D9" s="20">
        <v>114.39444220769188</v>
      </c>
      <c r="E9" s="20">
        <v>128.51340768346853</v>
      </c>
      <c r="F9" s="20">
        <v>119.45041432902609</v>
      </c>
      <c r="G9" s="20">
        <v>106.11581594511118</v>
      </c>
    </row>
    <row r="10" spans="1:7" x14ac:dyDescent="0.25">
      <c r="A10" s="9">
        <v>2005</v>
      </c>
      <c r="B10" s="20">
        <v>109.28855406810071</v>
      </c>
      <c r="C10" s="20">
        <v>122.13424283038808</v>
      </c>
      <c r="D10" s="20">
        <v>113.89038482881166</v>
      </c>
      <c r="E10" s="20">
        <v>131.41560676458917</v>
      </c>
      <c r="F10" s="20">
        <v>123.44126133196285</v>
      </c>
      <c r="G10" s="20">
        <v>110.69230529566475</v>
      </c>
    </row>
    <row r="11" spans="1:7" x14ac:dyDescent="0.25">
      <c r="A11" s="9">
        <v>2006</v>
      </c>
      <c r="B11" s="20">
        <v>116.27786433134756</v>
      </c>
      <c r="C11" s="20">
        <v>123.80479594339819</v>
      </c>
      <c r="D11" s="20">
        <v>119.79369953312951</v>
      </c>
      <c r="E11" s="20">
        <v>135.53035263087745</v>
      </c>
      <c r="F11" s="20">
        <v>135.0580300576616</v>
      </c>
      <c r="G11" s="20">
        <v>112.11960814477317</v>
      </c>
    </row>
    <row r="12" spans="1:7" x14ac:dyDescent="0.25">
      <c r="A12" s="9">
        <v>2007</v>
      </c>
      <c r="B12" s="20">
        <v>115.56087133309259</v>
      </c>
      <c r="C12" s="20">
        <v>123.05925396634603</v>
      </c>
      <c r="D12" s="20">
        <v>124.44420210857378</v>
      </c>
      <c r="E12" s="20">
        <v>135.69465510946</v>
      </c>
      <c r="F12" s="20">
        <v>134.68372512996103</v>
      </c>
      <c r="G12" s="20">
        <v>114.50747745131467</v>
      </c>
    </row>
    <row r="13" spans="1:7" x14ac:dyDescent="0.25">
      <c r="A13" s="9">
        <v>2008</v>
      </c>
      <c r="B13" s="20">
        <v>108.02431437427633</v>
      </c>
      <c r="C13" s="20">
        <v>123.07379662656511</v>
      </c>
      <c r="D13" s="20">
        <v>119.44685916627172</v>
      </c>
      <c r="E13" s="20">
        <v>131.8395166989811</v>
      </c>
      <c r="F13" s="20">
        <v>134.1480325587041</v>
      </c>
      <c r="G13" s="20">
        <v>115.53206170456296</v>
      </c>
    </row>
    <row r="14" spans="1:7" x14ac:dyDescent="0.25">
      <c r="A14" s="9">
        <v>2009</v>
      </c>
      <c r="B14" s="20">
        <v>109.37924527911737</v>
      </c>
      <c r="C14" s="20">
        <v>120.54925531443158</v>
      </c>
      <c r="D14" s="20">
        <v>117.04984216370715</v>
      </c>
      <c r="E14" s="20">
        <v>129.33197032583158</v>
      </c>
      <c r="F14" s="20">
        <v>129.3298234396056</v>
      </c>
      <c r="G14" s="20">
        <v>111.66118937447068</v>
      </c>
    </row>
    <row r="15" spans="1:7" x14ac:dyDescent="0.25">
      <c r="A15" s="9">
        <v>2010</v>
      </c>
      <c r="B15" s="20">
        <v>119.19635481954587</v>
      </c>
      <c r="C15" s="20">
        <v>125.60327440179481</v>
      </c>
      <c r="D15" s="20">
        <v>119.27278536057248</v>
      </c>
      <c r="E15" s="20">
        <v>133.28175540763408</v>
      </c>
      <c r="F15" s="20">
        <v>125.68906049592418</v>
      </c>
      <c r="G15" s="20">
        <v>117.39939462069758</v>
      </c>
    </row>
    <row r="16" spans="1:7" x14ac:dyDescent="0.25">
      <c r="A16" s="9">
        <v>2011</v>
      </c>
      <c r="B16" s="20">
        <v>115.96645286806218</v>
      </c>
      <c r="C16" s="20">
        <v>123.81515966323876</v>
      </c>
      <c r="D16" s="20">
        <v>120.02444809421094</v>
      </c>
      <c r="E16" s="20">
        <v>134.48354963396989</v>
      </c>
      <c r="F16" s="20">
        <v>130.04635731985471</v>
      </c>
      <c r="G16" s="20">
        <v>121.6223424365122</v>
      </c>
    </row>
    <row r="17" spans="1:7" x14ac:dyDescent="0.25">
      <c r="A17" s="9">
        <v>2012</v>
      </c>
      <c r="B17" s="20">
        <v>116.46562685209737</v>
      </c>
      <c r="C17" s="20">
        <v>124.92511168836548</v>
      </c>
      <c r="D17" s="20">
        <v>119.12247793097028</v>
      </c>
      <c r="E17" s="20">
        <v>139.153823601456</v>
      </c>
      <c r="F17" s="20">
        <v>137.18657527700807</v>
      </c>
      <c r="G17" s="20">
        <v>122.1930419360035</v>
      </c>
    </row>
    <row r="18" spans="1:7" x14ac:dyDescent="0.25">
      <c r="A18" s="9">
        <v>2013</v>
      </c>
      <c r="B18" s="20">
        <v>117.05886570205726</v>
      </c>
      <c r="C18" s="20">
        <v>128.28005537311955</v>
      </c>
      <c r="D18" s="20">
        <v>122.7980555367588</v>
      </c>
      <c r="E18" s="20">
        <v>146.19792198760945</v>
      </c>
      <c r="F18" s="20">
        <v>135.45411473705144</v>
      </c>
      <c r="G18" s="20">
        <v>126.61537531990953</v>
      </c>
    </row>
    <row r="19" spans="1:7" x14ac:dyDescent="0.25">
      <c r="A19" s="9">
        <v>2014</v>
      </c>
      <c r="B19" s="20">
        <v>122.46109262682931</v>
      </c>
      <c r="C19" s="20">
        <v>129.35681425262837</v>
      </c>
      <c r="D19" s="20">
        <v>126.98499539518029</v>
      </c>
      <c r="E19" s="20">
        <v>151.49177658544784</v>
      </c>
      <c r="F19" s="20">
        <v>139.8980162703408</v>
      </c>
      <c r="G19" s="20">
        <v>129.9723646196305</v>
      </c>
    </row>
    <row r="20" spans="1:7" x14ac:dyDescent="0.25">
      <c r="A20" s="9">
        <v>2015</v>
      </c>
      <c r="B20" s="20">
        <v>128.57252129807378</v>
      </c>
      <c r="C20" s="20">
        <v>132.42384430241404</v>
      </c>
      <c r="D20" s="20">
        <v>132.55791168609602</v>
      </c>
      <c r="E20" s="20">
        <v>155.17287916582384</v>
      </c>
      <c r="F20" s="20">
        <v>143.82339388977016</v>
      </c>
      <c r="G20" s="20">
        <v>132.6779490057001</v>
      </c>
    </row>
    <row r="21" spans="1:7" x14ac:dyDescent="0.25">
      <c r="A21" s="9">
        <v>2016</v>
      </c>
      <c r="B21" s="20">
        <v>128.2467792685685</v>
      </c>
      <c r="C21" s="20">
        <v>134.00556992008654</v>
      </c>
      <c r="D21" s="20">
        <v>138.84288471895684</v>
      </c>
      <c r="E21" s="20">
        <v>161.55693343531456</v>
      </c>
      <c r="F21" s="20">
        <v>145.25545335013726</v>
      </c>
      <c r="G21" s="20">
        <v>134.81898732196458</v>
      </c>
    </row>
    <row r="22" spans="1:7" x14ac:dyDescent="0.25">
      <c r="A22" s="9">
        <v>2017</v>
      </c>
      <c r="B22" s="20">
        <v>130.12221346757525</v>
      </c>
      <c r="C22" s="20">
        <v>136.72674215266179</v>
      </c>
      <c r="D22" s="20"/>
      <c r="E22" s="20">
        <v>163.88636217529458</v>
      </c>
      <c r="F22" s="20">
        <v>149.9251297172294</v>
      </c>
      <c r="G22" s="20">
        <v>138.2357723481465</v>
      </c>
    </row>
    <row r="23" spans="1:7" x14ac:dyDescent="0.25">
      <c r="A23" s="17"/>
      <c r="B23" s="16"/>
      <c r="C23" s="8"/>
      <c r="D23" s="8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80" zoomScaleNormal="8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122</v>
      </c>
      <c r="B1" s="5" t="s">
        <v>121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6" t="s">
        <v>137</v>
      </c>
      <c r="B4" s="11" t="s">
        <v>55</v>
      </c>
      <c r="C4" s="11" t="s">
        <v>54</v>
      </c>
      <c r="D4" s="11" t="s">
        <v>53</v>
      </c>
      <c r="E4" s="11" t="s">
        <v>52</v>
      </c>
      <c r="F4" s="11" t="s">
        <v>51</v>
      </c>
      <c r="G4" s="7" t="s">
        <v>138</v>
      </c>
    </row>
    <row r="5" spans="1:7" x14ac:dyDescent="0.25">
      <c r="A5" s="19"/>
      <c r="B5" s="16"/>
      <c r="C5" s="16"/>
      <c r="D5" s="16"/>
      <c r="E5" s="16"/>
      <c r="F5" s="16"/>
      <c r="G5" s="18">
        <v>1000</v>
      </c>
    </row>
    <row r="6" spans="1:7" x14ac:dyDescent="0.25">
      <c r="A6" s="9" t="s">
        <v>49</v>
      </c>
      <c r="B6" s="13">
        <v>1.7497316801128198</v>
      </c>
      <c r="C6" s="13">
        <v>3.2469946274753005E-2</v>
      </c>
      <c r="D6" s="13">
        <v>-4.7405192248441058E-2</v>
      </c>
      <c r="E6" s="13">
        <v>3.7162348812939054E-2</v>
      </c>
      <c r="F6" s="13">
        <v>1.7275046009351225</v>
      </c>
      <c r="G6" s="13">
        <v>1000</v>
      </c>
    </row>
    <row r="7" spans="1:7" x14ac:dyDescent="0.25">
      <c r="A7" s="9"/>
      <c r="B7" s="13"/>
      <c r="C7" s="13"/>
      <c r="D7" s="13"/>
      <c r="E7" s="13"/>
      <c r="F7" s="13"/>
      <c r="G7" s="13">
        <v>-1000</v>
      </c>
    </row>
    <row r="8" spans="1:7" x14ac:dyDescent="0.25">
      <c r="A8" s="9" t="s">
        <v>39</v>
      </c>
      <c r="B8" s="13">
        <v>1.9066090387689323</v>
      </c>
      <c r="C8" s="13">
        <v>0.17038191734981309</v>
      </c>
      <c r="D8" s="13">
        <v>0.71747887139079269</v>
      </c>
      <c r="E8" s="13">
        <v>0.23035737063360606</v>
      </c>
      <c r="F8" s="13">
        <v>0.7883908607861182</v>
      </c>
      <c r="G8" s="13">
        <v>-1000</v>
      </c>
    </row>
    <row r="9" spans="1:7" x14ac:dyDescent="0.25">
      <c r="A9" s="9"/>
      <c r="B9" s="13"/>
      <c r="C9" s="13"/>
      <c r="D9" s="13"/>
      <c r="E9" s="13"/>
      <c r="F9" s="13"/>
      <c r="G9" s="13">
        <v>1000</v>
      </c>
    </row>
    <row r="10" spans="1:7" x14ac:dyDescent="0.25">
      <c r="A10" s="9" t="s">
        <v>23</v>
      </c>
      <c r="B10" s="13">
        <v>1.8880564853387563</v>
      </c>
      <c r="C10" s="13">
        <v>-8.0190726978745422E-2</v>
      </c>
      <c r="D10" s="13">
        <v>0.85435810195871031</v>
      </c>
      <c r="E10" s="13">
        <v>2.9006422220631711E-2</v>
      </c>
      <c r="F10" s="13">
        <v>1.0848827083143131</v>
      </c>
      <c r="G10" s="13">
        <v>1000</v>
      </c>
    </row>
    <row r="11" spans="1:7" x14ac:dyDescent="0.25">
      <c r="A11" s="9"/>
      <c r="B11" s="13"/>
      <c r="C11" s="13"/>
      <c r="D11" s="13"/>
      <c r="E11" s="13"/>
      <c r="F11" s="13"/>
      <c r="G11" s="13">
        <v>-1000</v>
      </c>
    </row>
    <row r="12" spans="1:7" x14ac:dyDescent="0.25">
      <c r="A12" s="9" t="s">
        <v>48</v>
      </c>
      <c r="B12" s="13">
        <v>3.2336099543394572</v>
      </c>
      <c r="C12" s="13">
        <v>0.27214842454722044</v>
      </c>
      <c r="D12" s="13">
        <v>0.64040698181248867</v>
      </c>
      <c r="E12" s="13">
        <v>8.3073994632928486E-2</v>
      </c>
      <c r="F12" s="13">
        <v>2.237980590914102</v>
      </c>
      <c r="G12" s="13">
        <v>-1000</v>
      </c>
    </row>
    <row r="13" spans="1:7" x14ac:dyDescent="0.25">
      <c r="A13" s="9"/>
      <c r="B13" s="13"/>
      <c r="C13" s="13"/>
      <c r="D13" s="13"/>
      <c r="E13" s="13"/>
      <c r="F13" s="13"/>
      <c r="G13" s="13">
        <v>1000</v>
      </c>
    </row>
    <row r="14" spans="1:7" x14ac:dyDescent="0.25">
      <c r="A14" s="9" t="s">
        <v>47</v>
      </c>
      <c r="B14" s="13">
        <v>2.4710327369693807</v>
      </c>
      <c r="C14" s="13">
        <v>0.13179902566157076</v>
      </c>
      <c r="D14" s="13">
        <v>0.11153948354250234</v>
      </c>
      <c r="E14" s="13">
        <v>7.4524265093916464E-2</v>
      </c>
      <c r="F14" s="13">
        <v>2.1531699296449207</v>
      </c>
      <c r="G14" s="13">
        <v>1000</v>
      </c>
    </row>
    <row r="15" spans="1:7" x14ac:dyDescent="0.25">
      <c r="A15" s="9"/>
      <c r="B15" s="13"/>
      <c r="C15" s="13"/>
      <c r="D15" s="13"/>
      <c r="E15" s="13"/>
      <c r="F15" s="13"/>
      <c r="G15" s="13">
        <v>-1000</v>
      </c>
    </row>
    <row r="16" spans="1:7" x14ac:dyDescent="0.25">
      <c r="A16" s="9" t="s">
        <v>50</v>
      </c>
      <c r="B16" s="13">
        <v>2.1457309278423846</v>
      </c>
      <c r="C16" s="13">
        <v>9.1268895711335868E-2</v>
      </c>
      <c r="D16" s="13">
        <v>-4.7307609464850339E-2</v>
      </c>
      <c r="E16" s="13">
        <v>0.21183694233412906</v>
      </c>
      <c r="F16" s="13">
        <v>1.8899326814183344</v>
      </c>
      <c r="G16" s="13">
        <v>-1000</v>
      </c>
    </row>
    <row r="17" spans="1:7" x14ac:dyDescent="0.25">
      <c r="A17" s="9"/>
      <c r="B17" s="8"/>
      <c r="C17" s="8"/>
      <c r="D17" s="8"/>
      <c r="E17" s="8"/>
      <c r="F17" s="8"/>
      <c r="G17" s="8"/>
    </row>
    <row r="18" spans="1:7" x14ac:dyDescent="0.25">
      <c r="A18" s="9"/>
      <c r="B18" s="8"/>
      <c r="C18" s="8"/>
      <c r="D18" s="8"/>
      <c r="E18" s="8"/>
      <c r="F18" s="8"/>
      <c r="G18" s="8"/>
    </row>
    <row r="19" spans="1:7" x14ac:dyDescent="0.25">
      <c r="A19" s="9"/>
      <c r="B19" s="8"/>
      <c r="C19" s="8"/>
      <c r="D19" s="8"/>
      <c r="E19" s="8"/>
      <c r="F19" s="8"/>
      <c r="G19" s="8"/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9"/>
      <c r="B21" s="8"/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  <c r="E55" s="8"/>
      <c r="F55" s="8"/>
      <c r="G55" s="8"/>
    </row>
    <row r="56" spans="1:7" x14ac:dyDescent="0.25">
      <c r="A56" s="9"/>
      <c r="B56" s="8"/>
      <c r="C56" s="8"/>
      <c r="D56" s="8"/>
      <c r="E56" s="8"/>
      <c r="F56" s="8"/>
      <c r="G56" s="8"/>
    </row>
    <row r="57" spans="1:7" x14ac:dyDescent="0.25">
      <c r="A57" s="9"/>
      <c r="B57" s="8"/>
      <c r="C57" s="8"/>
      <c r="D57" s="8"/>
      <c r="E57" s="8"/>
      <c r="F57" s="8"/>
      <c r="G57" s="8"/>
    </row>
    <row r="58" spans="1:7" x14ac:dyDescent="0.25">
      <c r="A58" s="9"/>
      <c r="B58" s="8"/>
      <c r="C58" s="8"/>
      <c r="D58" s="8"/>
      <c r="E58" s="8"/>
      <c r="F58" s="8"/>
      <c r="G58" s="8"/>
    </row>
    <row r="59" spans="1:7" x14ac:dyDescent="0.25">
      <c r="A59" s="9"/>
      <c r="B59" s="8"/>
      <c r="C59" s="8"/>
      <c r="D59" s="8"/>
      <c r="E59" s="8"/>
      <c r="F59" s="8"/>
      <c r="G59" s="8"/>
    </row>
    <row r="60" spans="1:7" x14ac:dyDescent="0.25">
      <c r="A60" s="9"/>
      <c r="B60" s="8"/>
      <c r="C60" s="8"/>
      <c r="D60" s="8"/>
      <c r="E60" s="8"/>
      <c r="F60" s="8"/>
      <c r="G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  <row r="202" spans="1:4" x14ac:dyDescent="0.25">
      <c r="A202" s="9"/>
      <c r="B202" s="8"/>
      <c r="C202" s="8"/>
      <c r="D202" s="8"/>
    </row>
    <row r="203" spans="1:4" x14ac:dyDescent="0.25">
      <c r="A203" s="9"/>
      <c r="B203" s="8"/>
      <c r="C203" s="8"/>
      <c r="D203" s="8"/>
    </row>
    <row r="204" spans="1:4" x14ac:dyDescent="0.25">
      <c r="A204" s="9"/>
      <c r="B204" s="8"/>
      <c r="C204" s="8"/>
      <c r="D204" s="8"/>
    </row>
    <row r="205" spans="1:4" x14ac:dyDescent="0.25">
      <c r="A205" s="9"/>
      <c r="B205" s="8"/>
      <c r="C205" s="8"/>
      <c r="D205" s="8"/>
    </row>
    <row r="206" spans="1:4" x14ac:dyDescent="0.25">
      <c r="A206" s="9"/>
      <c r="B206" s="8"/>
      <c r="C206" s="8"/>
      <c r="D206" s="8"/>
    </row>
    <row r="207" spans="1:4" x14ac:dyDescent="0.25">
      <c r="A207" s="9"/>
      <c r="B207" s="8"/>
      <c r="C207" s="8"/>
      <c r="D207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123</v>
      </c>
      <c r="B1" s="5" t="s">
        <v>124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6"/>
      <c r="B4" s="7" t="s">
        <v>49</v>
      </c>
      <c r="C4" s="7" t="s">
        <v>39</v>
      </c>
      <c r="D4" s="7" t="s">
        <v>23</v>
      </c>
      <c r="E4" s="7" t="s">
        <v>48</v>
      </c>
      <c r="F4" s="7" t="s">
        <v>47</v>
      </c>
      <c r="G4" s="7" t="s">
        <v>50</v>
      </c>
    </row>
    <row r="5" spans="1:7" x14ac:dyDescent="0.25">
      <c r="A5" s="9">
        <v>2000</v>
      </c>
      <c r="B5" s="20">
        <v>100</v>
      </c>
      <c r="C5" s="20">
        <v>100</v>
      </c>
      <c r="D5" s="20">
        <v>99.999999999999986</v>
      </c>
      <c r="E5" s="20">
        <v>100</v>
      </c>
      <c r="F5" s="20">
        <v>100</v>
      </c>
      <c r="G5" s="20">
        <v>100</v>
      </c>
    </row>
    <row r="6" spans="1:7" x14ac:dyDescent="0.25">
      <c r="A6" s="9">
        <v>2001</v>
      </c>
      <c r="B6" s="20">
        <v>104.43852652208579</v>
      </c>
      <c r="C6" s="20">
        <v>94.540546637298078</v>
      </c>
      <c r="D6" s="20">
        <v>97.64402147681929</v>
      </c>
      <c r="E6" s="20">
        <v>102.04136423794147</v>
      </c>
      <c r="F6" s="20">
        <v>102.24034146787618</v>
      </c>
      <c r="G6" s="20">
        <v>99.88917031631496</v>
      </c>
    </row>
    <row r="7" spans="1:7" x14ac:dyDescent="0.25">
      <c r="A7" s="9">
        <v>2002</v>
      </c>
      <c r="B7" s="20">
        <v>102.84325432400594</v>
      </c>
      <c r="C7" s="20">
        <v>94.600286494663663</v>
      </c>
      <c r="D7" s="20">
        <v>97.950150199117147</v>
      </c>
      <c r="E7" s="20">
        <v>103.31675257079102</v>
      </c>
      <c r="F7" s="20">
        <v>107.9414288991304</v>
      </c>
      <c r="G7" s="20">
        <v>99.5114336361667</v>
      </c>
    </row>
    <row r="8" spans="1:7" x14ac:dyDescent="0.25">
      <c r="A8" s="9">
        <v>2003</v>
      </c>
      <c r="B8" s="20">
        <v>104.15949828153362</v>
      </c>
      <c r="C8" s="20">
        <v>98.64046513954213</v>
      </c>
      <c r="D8" s="20">
        <v>101.89243661105799</v>
      </c>
      <c r="E8" s="20">
        <v>105.32289873620941</v>
      </c>
      <c r="F8" s="20">
        <v>108.26451848122954</v>
      </c>
      <c r="G8" s="20">
        <v>103.84871770206719</v>
      </c>
    </row>
    <row r="9" spans="1:7" x14ac:dyDescent="0.25">
      <c r="A9" s="9">
        <v>2004</v>
      </c>
      <c r="B9" s="20">
        <v>104.03877974666995</v>
      </c>
      <c r="C9" s="20">
        <v>102.63894534668792</v>
      </c>
      <c r="D9" s="20">
        <v>108.06846540159091</v>
      </c>
      <c r="E9" s="20">
        <v>108.24071891304135</v>
      </c>
      <c r="F9" s="20">
        <v>114.85152413278408</v>
      </c>
      <c r="G9" s="20">
        <v>108.71311787491777</v>
      </c>
    </row>
    <row r="10" spans="1:7" x14ac:dyDescent="0.25">
      <c r="A10" s="9">
        <v>2005</v>
      </c>
      <c r="B10" s="20">
        <v>105.27123237707514</v>
      </c>
      <c r="C10" s="20">
        <v>103.83947851772841</v>
      </c>
      <c r="D10" s="20">
        <v>110.34068032636254</v>
      </c>
      <c r="E10" s="20">
        <v>113.15072769901533</v>
      </c>
      <c r="F10" s="20">
        <v>119.89919952769853</v>
      </c>
      <c r="G10" s="20">
        <v>114.33377627153232</v>
      </c>
    </row>
    <row r="11" spans="1:7" x14ac:dyDescent="0.25">
      <c r="A11" s="9">
        <v>2006</v>
      </c>
      <c r="B11" s="20">
        <v>104.84210495730983</v>
      </c>
      <c r="C11" s="20">
        <v>106.94130274871645</v>
      </c>
      <c r="D11" s="20">
        <v>109.83574756814703</v>
      </c>
      <c r="E11" s="20">
        <v>113.29068772386844</v>
      </c>
      <c r="F11" s="20">
        <v>124.90743473028378</v>
      </c>
      <c r="G11" s="20">
        <v>119.42592359562221</v>
      </c>
    </row>
    <row r="12" spans="1:7" x14ac:dyDescent="0.25">
      <c r="A12" s="9">
        <v>2007</v>
      </c>
      <c r="B12" s="20">
        <v>109.05170752015101</v>
      </c>
      <c r="C12" s="20">
        <v>104.40155140670817</v>
      </c>
      <c r="D12" s="20">
        <v>115.58899847555334</v>
      </c>
      <c r="E12" s="20">
        <v>113.70940114634861</v>
      </c>
      <c r="F12" s="20">
        <v>128.86428052514572</v>
      </c>
      <c r="G12" s="20">
        <v>123.7385132713239</v>
      </c>
    </row>
    <row r="13" spans="1:7" x14ac:dyDescent="0.25">
      <c r="A13" s="9">
        <v>2008</v>
      </c>
      <c r="B13" s="20">
        <v>96.433754542048462</v>
      </c>
      <c r="C13" s="20">
        <v>105.23560720008804</v>
      </c>
      <c r="D13" s="20">
        <v>112.96365913505123</v>
      </c>
      <c r="E13" s="20">
        <v>111.7157073302818</v>
      </c>
      <c r="F13" s="20">
        <v>131.56610146863619</v>
      </c>
      <c r="G13" s="20">
        <v>125.46878686506859</v>
      </c>
    </row>
    <row r="14" spans="1:7" x14ac:dyDescent="0.25">
      <c r="A14" s="9">
        <v>2009</v>
      </c>
      <c r="B14" s="20">
        <v>89.655863499111291</v>
      </c>
      <c r="C14" s="20">
        <v>104.96165960326879</v>
      </c>
      <c r="D14" s="20">
        <v>99.678436206305534</v>
      </c>
      <c r="E14" s="20">
        <v>108.99188928898701</v>
      </c>
      <c r="F14" s="20">
        <v>129.61012076558634</v>
      </c>
      <c r="G14" s="20">
        <v>119.24087758729831</v>
      </c>
    </row>
    <row r="15" spans="1:7" x14ac:dyDescent="0.25">
      <c r="A15" s="9">
        <v>2010</v>
      </c>
      <c r="B15" s="20">
        <v>94.140074166892916</v>
      </c>
      <c r="C15" s="20">
        <v>107.24104213615269</v>
      </c>
      <c r="D15" s="20">
        <v>103.43070043563267</v>
      </c>
      <c r="E15" s="20">
        <v>107.88671266253053</v>
      </c>
      <c r="F15" s="20">
        <v>131.63138388335628</v>
      </c>
      <c r="G15" s="20">
        <v>127.09777274004402</v>
      </c>
    </row>
    <row r="16" spans="1:7" x14ac:dyDescent="0.25">
      <c r="A16" s="9">
        <v>2011</v>
      </c>
      <c r="B16" s="20">
        <v>101.04488554323987</v>
      </c>
      <c r="C16" s="20">
        <v>103.45444876408989</v>
      </c>
      <c r="D16" s="20">
        <v>107.70893539865131</v>
      </c>
      <c r="E16" s="20">
        <v>113.39205372525304</v>
      </c>
      <c r="F16" s="20">
        <v>131.27390598639613</v>
      </c>
      <c r="G16" s="20">
        <v>129.34716349323222</v>
      </c>
    </row>
    <row r="17" spans="1:7" x14ac:dyDescent="0.25">
      <c r="A17" s="9">
        <v>2012</v>
      </c>
      <c r="B17" s="20">
        <v>103.51935140988961</v>
      </c>
      <c r="C17" s="20">
        <v>100.69556465859877</v>
      </c>
      <c r="D17" s="20">
        <v>103.60220852902346</v>
      </c>
      <c r="E17" s="20">
        <v>119.19938253186756</v>
      </c>
      <c r="F17" s="20">
        <v>131.28936206757467</v>
      </c>
      <c r="G17" s="20">
        <v>132.15299161367903</v>
      </c>
    </row>
    <row r="18" spans="1:7" x14ac:dyDescent="0.25">
      <c r="A18" s="9">
        <v>2013</v>
      </c>
      <c r="B18" s="20">
        <v>114.52686318094588</v>
      </c>
      <c r="C18" s="20">
        <v>98.21051941717198</v>
      </c>
      <c r="D18" s="20">
        <v>104.59613283098017</v>
      </c>
      <c r="E18" s="20">
        <v>121.27285741163588</v>
      </c>
      <c r="F18" s="20">
        <v>134.30920969521085</v>
      </c>
      <c r="G18" s="20">
        <v>134.17979958397427</v>
      </c>
    </row>
    <row r="19" spans="1:7" x14ac:dyDescent="0.25">
      <c r="A19" s="9">
        <v>2014</v>
      </c>
      <c r="B19" s="20">
        <v>109.50894653712643</v>
      </c>
      <c r="C19" s="20">
        <v>97.323821193511776</v>
      </c>
      <c r="D19" s="20">
        <v>109.69158094561384</v>
      </c>
      <c r="E19" s="20">
        <v>123.54385696412901</v>
      </c>
      <c r="F19" s="20">
        <v>129.68026608220495</v>
      </c>
      <c r="G19" s="20">
        <v>138.20895407555693</v>
      </c>
    </row>
    <row r="20" spans="1:7" x14ac:dyDescent="0.25">
      <c r="A20" s="9">
        <v>2015</v>
      </c>
      <c r="B20" s="20">
        <v>106.32170693590318</v>
      </c>
      <c r="C20" s="20">
        <v>95.87760390754508</v>
      </c>
      <c r="D20" s="20">
        <v>107.16667287099784</v>
      </c>
      <c r="E20" s="20">
        <v>126.72233632383417</v>
      </c>
      <c r="F20" s="20">
        <v>126.4230563268286</v>
      </c>
      <c r="G20" s="20">
        <v>137.24911347588576</v>
      </c>
    </row>
    <row r="21" spans="1:7" x14ac:dyDescent="0.25">
      <c r="A21" s="9">
        <v>2016</v>
      </c>
      <c r="B21" s="20">
        <v>102.60402755136624</v>
      </c>
      <c r="C21" s="20">
        <v>94.287715154535917</v>
      </c>
      <c r="D21" s="20">
        <v>99.741586300037667</v>
      </c>
      <c r="E21" s="20">
        <v>126.89025781009796</v>
      </c>
      <c r="F21" s="20">
        <v>125.84040672510596</v>
      </c>
      <c r="G21" s="20">
        <v>131.89277916992134</v>
      </c>
    </row>
    <row r="22" spans="1:7" x14ac:dyDescent="0.25">
      <c r="A22" s="9">
        <v>2017</v>
      </c>
      <c r="B22" s="20">
        <v>105.40643257920682</v>
      </c>
      <c r="C22" s="20">
        <v>95.192596729914882</v>
      </c>
      <c r="D22" s="20"/>
      <c r="E22" s="20">
        <v>127.74326253655212</v>
      </c>
      <c r="F22" s="20">
        <v>126.54922871986842</v>
      </c>
      <c r="G22" s="20">
        <v>134.17458993432862</v>
      </c>
    </row>
    <row r="23" spans="1:7" x14ac:dyDescent="0.25">
      <c r="A23" s="17"/>
      <c r="B23" s="16"/>
      <c r="C23" s="8"/>
      <c r="D23" s="8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80" zoomScaleNormal="8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125</v>
      </c>
      <c r="B1" s="5" t="s">
        <v>124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137</v>
      </c>
      <c r="B4" s="11" t="s">
        <v>55</v>
      </c>
      <c r="C4" s="11" t="s">
        <v>54</v>
      </c>
      <c r="D4" s="11" t="s">
        <v>53</v>
      </c>
      <c r="E4" s="11" t="s">
        <v>52</v>
      </c>
      <c r="F4" s="11" t="s">
        <v>51</v>
      </c>
      <c r="G4" s="7" t="s">
        <v>138</v>
      </c>
    </row>
    <row r="5" spans="1:7" x14ac:dyDescent="0.25">
      <c r="A5" s="19"/>
      <c r="B5" s="16"/>
      <c r="C5" s="16"/>
      <c r="D5" s="16"/>
      <c r="E5" s="16"/>
      <c r="F5" s="16"/>
      <c r="G5" s="18">
        <v>1000</v>
      </c>
    </row>
    <row r="6" spans="1:7" x14ac:dyDescent="0.25">
      <c r="A6" s="9" t="s">
        <v>49</v>
      </c>
      <c r="B6" s="13">
        <v>0.58113715894785556</v>
      </c>
      <c r="C6" s="13">
        <v>0.41972809202787986</v>
      </c>
      <c r="D6" s="13">
        <v>0.57612301857766901</v>
      </c>
      <c r="E6" s="13">
        <v>2.0044806569785578E-2</v>
      </c>
      <c r="F6" s="13">
        <v>-0.43475880649768645</v>
      </c>
      <c r="G6" s="13">
        <v>1000</v>
      </c>
    </row>
    <row r="7" spans="1:7" x14ac:dyDescent="0.25">
      <c r="A7" s="9"/>
      <c r="B7" s="13"/>
      <c r="C7" s="13"/>
      <c r="D7" s="13"/>
      <c r="E7" s="13"/>
      <c r="F7" s="13"/>
      <c r="G7" s="13">
        <v>-1000</v>
      </c>
    </row>
    <row r="8" spans="1:7" x14ac:dyDescent="0.25">
      <c r="A8" s="9" t="s">
        <v>39</v>
      </c>
      <c r="B8" s="13">
        <v>-0.29597597066580494</v>
      </c>
      <c r="C8" s="13">
        <v>0.11392524303851638</v>
      </c>
      <c r="D8" s="13">
        <v>5.5809457343356267E-2</v>
      </c>
      <c r="E8" s="13">
        <v>-4.4462344317332111E-3</v>
      </c>
      <c r="F8" s="13">
        <v>-0.46126445393181509</v>
      </c>
      <c r="G8" s="13">
        <v>-1000</v>
      </c>
    </row>
    <row r="9" spans="1:7" x14ac:dyDescent="0.25">
      <c r="A9" s="9"/>
      <c r="B9" s="13"/>
      <c r="C9" s="13"/>
      <c r="D9" s="13"/>
      <c r="E9" s="13"/>
      <c r="F9" s="13"/>
      <c r="G9" s="13">
        <v>1000</v>
      </c>
    </row>
    <row r="10" spans="1:7" x14ac:dyDescent="0.25">
      <c r="A10" s="9" t="s">
        <v>23</v>
      </c>
      <c r="B10" s="13">
        <v>0.32902581869267944</v>
      </c>
      <c r="C10" s="13">
        <v>0.47045809298972874</v>
      </c>
      <c r="D10" s="13">
        <v>0.20219981458520872</v>
      </c>
      <c r="E10" s="13">
        <v>2.5579785763759043E-3</v>
      </c>
      <c r="F10" s="13">
        <v>-0.34619006739162345</v>
      </c>
      <c r="G10" s="13">
        <v>1000</v>
      </c>
    </row>
    <row r="11" spans="1:7" x14ac:dyDescent="0.25">
      <c r="A11" s="9"/>
      <c r="B11" s="13"/>
      <c r="C11" s="13"/>
      <c r="D11" s="13"/>
      <c r="E11" s="13"/>
      <c r="F11" s="13"/>
      <c r="G11" s="13">
        <v>-1000</v>
      </c>
    </row>
    <row r="12" spans="1:7" x14ac:dyDescent="0.25">
      <c r="A12" s="9" t="s">
        <v>48</v>
      </c>
      <c r="B12" s="13">
        <v>1.6223781431212227</v>
      </c>
      <c r="C12" s="13">
        <v>0.13872538415050847</v>
      </c>
      <c r="D12" s="13">
        <v>1.6638658947640044</v>
      </c>
      <c r="E12" s="13">
        <v>9.3333270171355898E-2</v>
      </c>
      <c r="F12" s="13">
        <v>-0.27354635805001154</v>
      </c>
      <c r="G12" s="13">
        <v>-1000</v>
      </c>
    </row>
    <row r="13" spans="1:7" x14ac:dyDescent="0.25">
      <c r="A13" s="9"/>
      <c r="B13" s="13"/>
      <c r="C13" s="13"/>
      <c r="D13" s="13"/>
      <c r="E13" s="13"/>
      <c r="F13" s="13"/>
      <c r="G13" s="13">
        <v>1000</v>
      </c>
    </row>
    <row r="14" spans="1:7" x14ac:dyDescent="0.25">
      <c r="A14" s="9" t="s">
        <v>47</v>
      </c>
      <c r="B14" s="13">
        <v>1.4070953335283163</v>
      </c>
      <c r="C14" s="13">
        <v>-8.2033955987349652E-2</v>
      </c>
      <c r="D14" s="13">
        <v>0.53714373809473026</v>
      </c>
      <c r="E14" s="13">
        <v>9.1263329308175246E-3</v>
      </c>
      <c r="F14" s="13">
        <v>0.94285922370747555</v>
      </c>
      <c r="G14" s="13">
        <v>1000</v>
      </c>
    </row>
    <row r="15" spans="1:7" x14ac:dyDescent="0.25">
      <c r="A15" s="9"/>
      <c r="B15" s="13"/>
      <c r="C15" s="13"/>
      <c r="D15" s="13"/>
      <c r="E15" s="13"/>
      <c r="F15" s="13"/>
      <c r="G15" s="13">
        <v>-1000</v>
      </c>
    </row>
    <row r="16" spans="1:7" x14ac:dyDescent="0.25">
      <c r="A16" s="9" t="s">
        <v>50</v>
      </c>
      <c r="B16" s="13">
        <v>1.8606558005098646</v>
      </c>
      <c r="C16" s="13">
        <v>7.9666190948854715E-2</v>
      </c>
      <c r="D16" s="13">
        <v>0.42286786156182643</v>
      </c>
      <c r="E16" s="13">
        <v>4.899543556954692E-2</v>
      </c>
      <c r="F16" s="13">
        <v>1.3091263283664982</v>
      </c>
      <c r="G16" s="13">
        <v>-1000</v>
      </c>
    </row>
    <row r="17" spans="1:7" x14ac:dyDescent="0.25">
      <c r="A17" s="9"/>
      <c r="B17" s="8"/>
      <c r="C17" s="8"/>
      <c r="D17" s="8"/>
      <c r="E17" s="8"/>
      <c r="F17" s="8"/>
      <c r="G17" s="8"/>
    </row>
    <row r="18" spans="1:7" x14ac:dyDescent="0.25">
      <c r="A18" s="9"/>
      <c r="B18" s="8"/>
      <c r="C18" s="8"/>
      <c r="D18" s="8"/>
      <c r="E18" s="8"/>
      <c r="F18" s="8"/>
      <c r="G18" s="8"/>
    </row>
    <row r="19" spans="1:7" x14ac:dyDescent="0.25">
      <c r="A19" s="9"/>
      <c r="B19" s="8"/>
      <c r="C19" s="8"/>
      <c r="D19" s="8"/>
      <c r="E19" s="8"/>
      <c r="F19" s="8"/>
      <c r="G19" s="8"/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9"/>
      <c r="B21" s="8"/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  <c r="E55" s="8"/>
      <c r="F55" s="8"/>
      <c r="G55" s="8"/>
    </row>
    <row r="56" spans="1:7" x14ac:dyDescent="0.25">
      <c r="A56" s="9"/>
      <c r="B56" s="8"/>
      <c r="C56" s="8"/>
      <c r="D56" s="8"/>
      <c r="E56" s="8"/>
      <c r="F56" s="8"/>
      <c r="G56" s="8"/>
    </row>
    <row r="57" spans="1:7" x14ac:dyDescent="0.25">
      <c r="A57" s="9"/>
      <c r="B57" s="8"/>
      <c r="C57" s="8"/>
      <c r="D57" s="8"/>
      <c r="E57" s="8"/>
      <c r="F57" s="8"/>
      <c r="G57" s="8"/>
    </row>
    <row r="58" spans="1:7" x14ac:dyDescent="0.25">
      <c r="A58" s="9"/>
      <c r="B58" s="8"/>
      <c r="C58" s="8"/>
      <c r="D58" s="8"/>
      <c r="E58" s="8"/>
      <c r="F58" s="8"/>
      <c r="G58" s="8"/>
    </row>
    <row r="59" spans="1:7" x14ac:dyDescent="0.25">
      <c r="A59" s="9"/>
      <c r="B59" s="8"/>
      <c r="C59" s="8"/>
      <c r="D59" s="8"/>
      <c r="E59" s="8"/>
      <c r="F59" s="8"/>
      <c r="G59" s="8"/>
    </row>
    <row r="60" spans="1:7" x14ac:dyDescent="0.25">
      <c r="A60" s="9"/>
      <c r="B60" s="8"/>
      <c r="C60" s="8"/>
      <c r="D60" s="8"/>
      <c r="E60" s="8"/>
      <c r="F60" s="8"/>
      <c r="G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  <row r="202" spans="1:4" x14ac:dyDescent="0.25">
      <c r="A202" s="9"/>
      <c r="B202" s="8"/>
      <c r="C202" s="8"/>
      <c r="D202" s="8"/>
    </row>
    <row r="203" spans="1:4" x14ac:dyDescent="0.25">
      <c r="A203" s="9"/>
      <c r="B203" s="8"/>
      <c r="C203" s="8"/>
      <c r="D203" s="8"/>
    </row>
    <row r="204" spans="1:4" x14ac:dyDescent="0.25">
      <c r="A204" s="9"/>
      <c r="B204" s="8"/>
      <c r="C204" s="8"/>
      <c r="D204" s="8"/>
    </row>
    <row r="205" spans="1:4" x14ac:dyDescent="0.25">
      <c r="A205" s="9"/>
      <c r="B205" s="8"/>
      <c r="C205" s="8"/>
      <c r="D205" s="8"/>
    </row>
    <row r="206" spans="1:4" x14ac:dyDescent="0.25">
      <c r="A206" s="9"/>
      <c r="B206" s="8"/>
      <c r="C206" s="8"/>
      <c r="D206" s="8"/>
    </row>
    <row r="207" spans="1:4" x14ac:dyDescent="0.25">
      <c r="A207" s="9"/>
      <c r="B207" s="8"/>
      <c r="C207" s="8"/>
      <c r="D207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80" zoomScaleNormal="8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4" t="s">
        <v>126</v>
      </c>
      <c r="B1" s="5" t="s">
        <v>127</v>
      </c>
    </row>
    <row r="2" spans="1:8" s="2" customFormat="1" ht="32.4" customHeight="1" x14ac:dyDescent="0.25">
      <c r="A2" s="22" t="s">
        <v>69</v>
      </c>
    </row>
    <row r="3" spans="1:8" ht="14.4" x14ac:dyDescent="0.3">
      <c r="A3" s="3"/>
      <c r="B3" s="10"/>
      <c r="C3" s="10"/>
      <c r="D3" s="10"/>
    </row>
    <row r="4" spans="1:8" x14ac:dyDescent="0.25">
      <c r="A4" s="7" t="s">
        <v>108</v>
      </c>
      <c r="B4" s="11" t="s">
        <v>57</v>
      </c>
      <c r="C4" s="16"/>
      <c r="D4" s="16"/>
      <c r="E4" s="16"/>
      <c r="F4" s="16"/>
      <c r="G4" s="18"/>
      <c r="H4" s="19"/>
    </row>
    <row r="5" spans="1:8" x14ac:dyDescent="0.25">
      <c r="A5" s="9">
        <v>1995</v>
      </c>
      <c r="B5" s="8">
        <v>16.680921372049312</v>
      </c>
      <c r="C5" s="16"/>
      <c r="D5" s="16"/>
      <c r="E5" s="16"/>
      <c r="F5" s="16"/>
      <c r="G5" s="16"/>
      <c r="H5" s="19"/>
    </row>
    <row r="6" spans="1:8" x14ac:dyDescent="0.25">
      <c r="A6" s="9">
        <f t="shared" ref="A6:A28" si="0">A5+1</f>
        <v>1996</v>
      </c>
      <c r="B6" s="8">
        <v>15.455087803544959</v>
      </c>
      <c r="C6" s="8"/>
      <c r="D6" s="8"/>
      <c r="E6" s="8"/>
      <c r="F6" s="8"/>
      <c r="G6" s="8"/>
    </row>
    <row r="7" spans="1:8" x14ac:dyDescent="0.25">
      <c r="A7" s="9">
        <f t="shared" si="0"/>
        <v>1997</v>
      </c>
      <c r="B7" s="8">
        <v>14.843024691741402</v>
      </c>
      <c r="C7" s="8"/>
      <c r="D7" s="8"/>
      <c r="E7" s="8"/>
      <c r="F7" s="8"/>
      <c r="G7" s="8"/>
    </row>
    <row r="8" spans="1:8" x14ac:dyDescent="0.25">
      <c r="A8" s="9">
        <f t="shared" si="0"/>
        <v>1998</v>
      </c>
      <c r="B8" s="8">
        <v>14.571710060573196</v>
      </c>
      <c r="C8" s="8"/>
      <c r="D8" s="8"/>
      <c r="E8" s="8"/>
      <c r="F8" s="8"/>
      <c r="G8" s="8"/>
    </row>
    <row r="9" spans="1:8" x14ac:dyDescent="0.25">
      <c r="A9" s="9">
        <f t="shared" si="0"/>
        <v>1999</v>
      </c>
      <c r="B9" s="8">
        <v>14.106904439796367</v>
      </c>
      <c r="C9" s="8"/>
      <c r="D9" s="8"/>
      <c r="E9" s="8"/>
      <c r="F9" s="8"/>
      <c r="G9" s="8"/>
    </row>
    <row r="10" spans="1:8" x14ac:dyDescent="0.25">
      <c r="A10" s="9">
        <f t="shared" si="0"/>
        <v>2000</v>
      </c>
      <c r="B10" s="8">
        <v>15.257784235709664</v>
      </c>
      <c r="C10" s="8"/>
      <c r="D10" s="8"/>
      <c r="E10" s="8"/>
      <c r="F10" s="8"/>
      <c r="G10" s="8"/>
    </row>
    <row r="11" spans="1:8" x14ac:dyDescent="0.25">
      <c r="A11" s="9">
        <f t="shared" si="0"/>
        <v>2001</v>
      </c>
      <c r="B11" s="8">
        <v>14.370565054817735</v>
      </c>
      <c r="C11" s="8"/>
      <c r="D11" s="8"/>
      <c r="E11" s="8"/>
      <c r="F11" s="8"/>
      <c r="G11" s="8"/>
    </row>
    <row r="12" spans="1:8" x14ac:dyDescent="0.25">
      <c r="A12" s="9">
        <f t="shared" si="0"/>
        <v>2002</v>
      </c>
      <c r="B12" s="8">
        <v>13.758080344818694</v>
      </c>
      <c r="C12" s="8"/>
      <c r="D12" s="8"/>
      <c r="E12" s="8"/>
      <c r="F12" s="8"/>
      <c r="G12" s="8"/>
    </row>
    <row r="13" spans="1:8" x14ac:dyDescent="0.25">
      <c r="A13" s="9">
        <f t="shared" si="0"/>
        <v>2003</v>
      </c>
      <c r="B13" s="8">
        <v>12.996313654817989</v>
      </c>
      <c r="C13" s="8"/>
      <c r="D13" s="8"/>
      <c r="E13" s="8"/>
      <c r="F13" s="8"/>
      <c r="G13" s="8"/>
    </row>
    <row r="14" spans="1:8" x14ac:dyDescent="0.25">
      <c r="A14" s="9">
        <f t="shared" si="0"/>
        <v>2004</v>
      </c>
      <c r="B14" s="8">
        <v>12.733070198272237</v>
      </c>
      <c r="C14" s="8"/>
      <c r="D14" s="8"/>
      <c r="E14" s="8"/>
      <c r="F14" s="8"/>
      <c r="G14" s="8"/>
    </row>
    <row r="15" spans="1:8" x14ac:dyDescent="0.25">
      <c r="A15" s="9">
        <f t="shared" si="0"/>
        <v>2005</v>
      </c>
      <c r="B15" s="8">
        <v>11.813661112464741</v>
      </c>
      <c r="C15" s="8"/>
      <c r="D15" s="8"/>
      <c r="E15" s="8"/>
      <c r="F15" s="8"/>
      <c r="G15" s="8"/>
    </row>
    <row r="16" spans="1:8" x14ac:dyDescent="0.25">
      <c r="A16" s="9">
        <f t="shared" si="0"/>
        <v>2006</v>
      </c>
      <c r="B16" s="8">
        <v>11.877166556859295</v>
      </c>
      <c r="C16" s="8"/>
      <c r="D16" s="8"/>
      <c r="E16" s="8"/>
      <c r="F16" s="8"/>
      <c r="G16" s="8"/>
    </row>
    <row r="17" spans="1:7" x14ac:dyDescent="0.25">
      <c r="A17" s="9">
        <f t="shared" si="0"/>
        <v>2007</v>
      </c>
      <c r="B17" s="8">
        <v>11.848836735053402</v>
      </c>
      <c r="C17" s="8"/>
      <c r="D17" s="8"/>
      <c r="E17" s="8"/>
      <c r="F17" s="8"/>
      <c r="G17" s="8"/>
    </row>
    <row r="18" spans="1:7" x14ac:dyDescent="0.25">
      <c r="A18" s="9">
        <f t="shared" si="0"/>
        <v>2008</v>
      </c>
      <c r="B18" s="8">
        <v>12.493394375461792</v>
      </c>
      <c r="C18" s="8"/>
      <c r="D18" s="8"/>
      <c r="E18" s="8"/>
      <c r="F18" s="8"/>
      <c r="G18" s="8"/>
    </row>
    <row r="19" spans="1:7" x14ac:dyDescent="0.25">
      <c r="A19" s="9">
        <f t="shared" si="0"/>
        <v>2009</v>
      </c>
      <c r="B19" s="8">
        <v>12.729475319291309</v>
      </c>
      <c r="C19" s="8"/>
      <c r="D19" s="8"/>
      <c r="E19" s="8"/>
      <c r="F19" s="8"/>
      <c r="G19" s="8"/>
    </row>
    <row r="20" spans="1:7" x14ac:dyDescent="0.25">
      <c r="A20" s="9">
        <f t="shared" si="0"/>
        <v>2010</v>
      </c>
      <c r="B20" s="8">
        <v>11.799677085336201</v>
      </c>
      <c r="C20" s="8"/>
      <c r="D20" s="8"/>
      <c r="E20" s="8"/>
      <c r="F20" s="8"/>
      <c r="G20" s="8"/>
    </row>
    <row r="21" spans="1:7" x14ac:dyDescent="0.25">
      <c r="A21" s="9">
        <f t="shared" si="0"/>
        <v>2011</v>
      </c>
      <c r="B21" s="8">
        <v>11.19976875324144</v>
      </c>
      <c r="C21" s="8"/>
      <c r="D21" s="8"/>
      <c r="E21" s="8"/>
      <c r="F21" s="8"/>
      <c r="G21" s="8"/>
    </row>
    <row r="22" spans="1:7" x14ac:dyDescent="0.25">
      <c r="A22" s="9">
        <f t="shared" si="0"/>
        <v>2012</v>
      </c>
      <c r="B22" s="8">
        <v>10.016330496520483</v>
      </c>
      <c r="C22" s="8"/>
      <c r="D22" s="8"/>
      <c r="E22" s="8"/>
      <c r="F22" s="8"/>
      <c r="G22" s="8"/>
    </row>
    <row r="23" spans="1:7" x14ac:dyDescent="0.25">
      <c r="A23" s="9">
        <f t="shared" si="0"/>
        <v>2013</v>
      </c>
      <c r="B23" s="8">
        <v>10.143251501719625</v>
      </c>
      <c r="C23" s="8"/>
      <c r="D23" s="8"/>
      <c r="E23" s="8"/>
      <c r="F23" s="8"/>
      <c r="G23" s="8"/>
    </row>
    <row r="24" spans="1:7" x14ac:dyDescent="0.25">
      <c r="A24" s="9">
        <f t="shared" si="0"/>
        <v>2014</v>
      </c>
      <c r="B24" s="8">
        <v>10.082000393957282</v>
      </c>
      <c r="C24" s="8"/>
      <c r="D24" s="8"/>
      <c r="E24" s="8"/>
      <c r="F24" s="8"/>
      <c r="G24" s="8"/>
    </row>
    <row r="25" spans="1:7" x14ac:dyDescent="0.25">
      <c r="A25" s="9">
        <f t="shared" si="0"/>
        <v>2015</v>
      </c>
      <c r="B25" s="8">
        <v>9.6552228830320761</v>
      </c>
      <c r="C25" s="8"/>
      <c r="D25" s="8"/>
      <c r="E25" s="8"/>
      <c r="F25" s="8"/>
      <c r="G25" s="8"/>
    </row>
    <row r="26" spans="1:7" x14ac:dyDescent="0.25">
      <c r="A26" s="9">
        <f t="shared" si="0"/>
        <v>2016</v>
      </c>
      <c r="B26" s="8">
        <v>9.2604141443859476</v>
      </c>
      <c r="C26" s="8"/>
      <c r="D26" s="8"/>
      <c r="E26" s="8"/>
      <c r="F26" s="8"/>
      <c r="G26" s="8"/>
    </row>
    <row r="27" spans="1:7" x14ac:dyDescent="0.25">
      <c r="A27" s="9">
        <f t="shared" si="0"/>
        <v>2017</v>
      </c>
      <c r="B27" s="8">
        <v>9.1605333205858166</v>
      </c>
      <c r="C27" s="8"/>
      <c r="D27" s="8"/>
      <c r="E27" s="8"/>
      <c r="F27" s="8"/>
      <c r="G27" s="8"/>
    </row>
    <row r="28" spans="1:7" x14ac:dyDescent="0.25">
      <c r="A28" s="9">
        <f t="shared" si="0"/>
        <v>2018</v>
      </c>
      <c r="B28" s="8">
        <v>9.0939854311968684</v>
      </c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28.33203125" style="1" bestFit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128</v>
      </c>
      <c r="B1" s="5" t="s">
        <v>129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59</v>
      </c>
      <c r="C4" s="11" t="s">
        <v>58</v>
      </c>
      <c r="D4" s="11"/>
      <c r="E4" s="11"/>
      <c r="F4" s="11"/>
      <c r="G4" s="7"/>
    </row>
    <row r="5" spans="1:7" x14ac:dyDescent="0.25">
      <c r="A5" s="9">
        <v>1995</v>
      </c>
      <c r="B5" s="38">
        <v>58.121466210238857</v>
      </c>
      <c r="C5" s="38">
        <v>48.532542373768855</v>
      </c>
      <c r="D5" s="8"/>
      <c r="E5" s="8"/>
      <c r="F5" s="8"/>
      <c r="G5" s="8"/>
    </row>
    <row r="6" spans="1:7" x14ac:dyDescent="0.25">
      <c r="A6" s="9">
        <f t="shared" ref="A6:A28" si="0">A5+1</f>
        <v>1996</v>
      </c>
      <c r="B6" s="38">
        <v>58.161451231510085</v>
      </c>
      <c r="C6" s="38">
        <v>44.352879870617876</v>
      </c>
      <c r="D6" s="8"/>
      <c r="E6" s="8"/>
      <c r="F6" s="8"/>
      <c r="G6" s="8"/>
    </row>
    <row r="7" spans="1:7" x14ac:dyDescent="0.25">
      <c r="A7" s="9">
        <f t="shared" si="0"/>
        <v>1997</v>
      </c>
      <c r="B7" s="38">
        <v>57.715096446572709</v>
      </c>
      <c r="C7" s="38">
        <v>41.494308083406587</v>
      </c>
      <c r="D7" s="8"/>
      <c r="E7" s="8"/>
      <c r="F7" s="8"/>
      <c r="G7" s="8"/>
    </row>
    <row r="8" spans="1:7" x14ac:dyDescent="0.25">
      <c r="A8" s="9">
        <f t="shared" si="0"/>
        <v>1998</v>
      </c>
      <c r="B8" s="38">
        <v>60.231608399513888</v>
      </c>
      <c r="C8" s="38">
        <v>41.878763398462809</v>
      </c>
      <c r="D8" s="8"/>
      <c r="E8" s="8"/>
      <c r="F8" s="8"/>
      <c r="G8" s="8"/>
    </row>
    <row r="9" spans="1:7" x14ac:dyDescent="0.25">
      <c r="A9" s="9">
        <f t="shared" si="0"/>
        <v>1999</v>
      </c>
      <c r="B9" s="38">
        <v>58.416391525376795</v>
      </c>
      <c r="C9" s="38">
        <v>39.213493482386554</v>
      </c>
      <c r="D9" s="8"/>
      <c r="E9" s="8"/>
      <c r="F9" s="8"/>
      <c r="G9" s="8"/>
    </row>
    <row r="10" spans="1:7" x14ac:dyDescent="0.25">
      <c r="A10" s="9">
        <f t="shared" si="0"/>
        <v>2000</v>
      </c>
      <c r="B10" s="38">
        <v>55.636203510648826</v>
      </c>
      <c r="C10" s="38">
        <v>40.21746133910969</v>
      </c>
      <c r="D10" s="8"/>
      <c r="E10" s="8"/>
      <c r="F10" s="8"/>
      <c r="G10" s="8"/>
    </row>
    <row r="11" spans="1:7" x14ac:dyDescent="0.25">
      <c r="A11" s="9">
        <f t="shared" si="0"/>
        <v>2001</v>
      </c>
      <c r="B11" s="38">
        <v>57.483689220145564</v>
      </c>
      <c r="C11" s="38">
        <v>38.668820077157385</v>
      </c>
      <c r="D11" s="8"/>
      <c r="E11" s="8"/>
      <c r="F11" s="8"/>
      <c r="G11" s="8"/>
    </row>
    <row r="12" spans="1:7" x14ac:dyDescent="0.25">
      <c r="A12" s="9">
        <f t="shared" si="0"/>
        <v>2002</v>
      </c>
      <c r="B12" s="38">
        <v>57.935062964648765</v>
      </c>
      <c r="C12" s="38">
        <v>38.305430570123143</v>
      </c>
      <c r="D12" s="8"/>
      <c r="E12" s="8"/>
      <c r="F12" s="8"/>
      <c r="G12" s="8"/>
    </row>
    <row r="13" spans="1:7" x14ac:dyDescent="0.25">
      <c r="A13" s="9">
        <f t="shared" si="0"/>
        <v>2003</v>
      </c>
      <c r="B13" s="38">
        <v>58.056844202883525</v>
      </c>
      <c r="C13" s="38">
        <v>36.717185330407801</v>
      </c>
      <c r="D13" s="8"/>
      <c r="E13" s="8"/>
      <c r="F13" s="8"/>
      <c r="G13" s="8"/>
    </row>
    <row r="14" spans="1:7" x14ac:dyDescent="0.25">
      <c r="A14" s="9">
        <f t="shared" si="0"/>
        <v>2004</v>
      </c>
      <c r="B14" s="38">
        <v>56.934049993048511</v>
      </c>
      <c r="C14" s="38">
        <v>35.63367796906919</v>
      </c>
      <c r="D14" s="8"/>
      <c r="E14" s="8"/>
      <c r="F14" s="8"/>
      <c r="G14" s="8"/>
    </row>
    <row r="15" spans="1:7" x14ac:dyDescent="0.25">
      <c r="A15" s="9">
        <f t="shared" si="0"/>
        <v>2005</v>
      </c>
      <c r="B15" s="38">
        <v>57.256284910137602</v>
      </c>
      <c r="C15" s="38">
        <v>32.469752544201967</v>
      </c>
      <c r="D15" s="8"/>
      <c r="E15" s="8"/>
      <c r="F15" s="8"/>
      <c r="G15" s="8"/>
    </row>
    <row r="16" spans="1:7" x14ac:dyDescent="0.25">
      <c r="A16" s="9">
        <f t="shared" si="0"/>
        <v>2006</v>
      </c>
      <c r="B16" s="38">
        <v>56.805086933274332</v>
      </c>
      <c r="C16" s="38">
        <v>31.575022567245437</v>
      </c>
      <c r="D16" s="8"/>
      <c r="E16" s="8"/>
      <c r="F16" s="8"/>
      <c r="G16" s="8"/>
    </row>
    <row r="17" spans="1:7" x14ac:dyDescent="0.25">
      <c r="A17" s="9">
        <f t="shared" si="0"/>
        <v>2007</v>
      </c>
      <c r="B17" s="38">
        <v>59.43998956543841</v>
      </c>
      <c r="C17" s="38">
        <v>32.556056608347937</v>
      </c>
      <c r="D17" s="8"/>
      <c r="E17" s="8"/>
      <c r="F17" s="8"/>
      <c r="G17" s="8"/>
    </row>
    <row r="18" spans="1:7" x14ac:dyDescent="0.25">
      <c r="A18" s="9">
        <f t="shared" si="0"/>
        <v>2008</v>
      </c>
      <c r="B18" s="38">
        <v>59.987871877488885</v>
      </c>
      <c r="C18" s="38">
        <v>34.853607370241043</v>
      </c>
      <c r="D18" s="8"/>
      <c r="E18" s="8"/>
      <c r="F18" s="8"/>
      <c r="G18" s="8"/>
    </row>
    <row r="19" spans="1:7" x14ac:dyDescent="0.25">
      <c r="A19" s="9">
        <f t="shared" si="0"/>
        <v>2009</v>
      </c>
      <c r="B19" s="38">
        <v>61.866592407543934</v>
      </c>
      <c r="C19" s="38">
        <v>39.829079436851863</v>
      </c>
      <c r="D19" s="8"/>
      <c r="E19" s="8"/>
      <c r="F19" s="8"/>
      <c r="G19" s="8"/>
    </row>
    <row r="20" spans="1:7" x14ac:dyDescent="0.25">
      <c r="A20" s="9">
        <f t="shared" si="0"/>
        <v>2010</v>
      </c>
      <c r="B20" s="38">
        <v>57.842274101535573</v>
      </c>
      <c r="C20" s="38">
        <v>33.732930762843672</v>
      </c>
      <c r="D20" s="8"/>
      <c r="E20" s="8"/>
      <c r="F20" s="8"/>
      <c r="G20" s="8"/>
    </row>
    <row r="21" spans="1:7" x14ac:dyDescent="0.25">
      <c r="A21" s="9">
        <f t="shared" si="0"/>
        <v>2011</v>
      </c>
      <c r="B21" s="38">
        <v>57.807696867563742</v>
      </c>
      <c r="C21" s="38">
        <v>32.463794040782489</v>
      </c>
      <c r="D21" s="8"/>
      <c r="E21" s="8"/>
      <c r="F21" s="8"/>
      <c r="G21" s="8"/>
    </row>
    <row r="22" spans="1:7" x14ac:dyDescent="0.25">
      <c r="A22" s="9">
        <f t="shared" si="0"/>
        <v>2012</v>
      </c>
      <c r="B22" s="38">
        <v>57.279721835595318</v>
      </c>
      <c r="C22" s="38">
        <v>29.046295998958904</v>
      </c>
      <c r="D22" s="8"/>
      <c r="E22" s="8"/>
      <c r="F22" s="8"/>
      <c r="G22" s="8"/>
    </row>
    <row r="23" spans="1:7" x14ac:dyDescent="0.25">
      <c r="A23" s="9">
        <f t="shared" si="0"/>
        <v>2013</v>
      </c>
      <c r="B23" s="38">
        <v>57.252514291016318</v>
      </c>
      <c r="C23" s="38">
        <v>29.088995990486747</v>
      </c>
      <c r="D23" s="8"/>
      <c r="E23" s="8"/>
      <c r="F23" s="8"/>
      <c r="G23" s="8"/>
    </row>
    <row r="24" spans="1:7" x14ac:dyDescent="0.25">
      <c r="A24" s="9">
        <f t="shared" si="0"/>
        <v>2014</v>
      </c>
      <c r="B24" s="38">
        <v>56.774421737066007</v>
      </c>
      <c r="C24" s="38">
        <v>28.136398506339834</v>
      </c>
      <c r="D24" s="8"/>
      <c r="E24" s="8"/>
      <c r="F24" s="8"/>
      <c r="G24" s="8"/>
    </row>
    <row r="25" spans="1:7" x14ac:dyDescent="0.25">
      <c r="A25" s="9">
        <f t="shared" si="0"/>
        <v>2015</v>
      </c>
      <c r="B25" s="38">
        <v>56.894932235988726</v>
      </c>
      <c r="C25" s="38">
        <v>26.244482470897672</v>
      </c>
      <c r="D25" s="8"/>
      <c r="E25" s="8"/>
      <c r="F25" s="8"/>
      <c r="G25" s="8"/>
    </row>
    <row r="26" spans="1:7" x14ac:dyDescent="0.25">
      <c r="A26" s="9">
        <f t="shared" si="0"/>
        <v>2016</v>
      </c>
      <c r="B26" s="38">
        <v>57.156122068890539</v>
      </c>
      <c r="C26" s="38">
        <v>24.749627900558398</v>
      </c>
      <c r="D26" s="8"/>
      <c r="E26" s="8"/>
      <c r="F26" s="8"/>
      <c r="G26" s="8"/>
    </row>
    <row r="27" spans="1:7" x14ac:dyDescent="0.25">
      <c r="A27" s="9">
        <f t="shared" si="0"/>
        <v>2017</v>
      </c>
      <c r="B27" s="38">
        <v>57.673965919944912</v>
      </c>
      <c r="C27" s="38">
        <v>24.464436633350363</v>
      </c>
      <c r="D27" s="8"/>
      <c r="E27" s="8"/>
      <c r="F27" s="8"/>
      <c r="G27" s="8"/>
    </row>
    <row r="28" spans="1:7" x14ac:dyDescent="0.25">
      <c r="A28" s="9">
        <f t="shared" si="0"/>
        <v>2018</v>
      </c>
      <c r="B28" s="38">
        <v>57.580260388888206</v>
      </c>
      <c r="C28" s="38">
        <v>24.301265887458985</v>
      </c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70</v>
      </c>
      <c r="B1" s="5" t="s">
        <v>100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6</v>
      </c>
      <c r="C4" s="11" t="s">
        <v>7</v>
      </c>
      <c r="D4" s="16"/>
      <c r="E4" s="16"/>
      <c r="F4" s="16"/>
      <c r="G4" s="18"/>
    </row>
    <row r="5" spans="1:7" x14ac:dyDescent="0.25">
      <c r="A5" s="1" t="s">
        <v>5</v>
      </c>
      <c r="B5" s="16">
        <v>6.1578013099879536</v>
      </c>
      <c r="C5" s="16">
        <v>7.3484066191424668</v>
      </c>
      <c r="D5" s="16"/>
      <c r="E5" s="16"/>
      <c r="F5" s="16"/>
      <c r="G5" s="16"/>
    </row>
    <row r="6" spans="1:7" x14ac:dyDescent="0.25">
      <c r="A6" s="1" t="s">
        <v>0</v>
      </c>
      <c r="B6" s="16">
        <v>4.0427146154958571</v>
      </c>
      <c r="C6" s="16">
        <v>4.7420782349335999</v>
      </c>
      <c r="D6" s="16"/>
      <c r="E6" s="16"/>
      <c r="F6" s="16"/>
      <c r="G6" s="16"/>
    </row>
    <row r="7" spans="1:7" x14ac:dyDescent="0.25">
      <c r="A7" s="1" t="s">
        <v>1</v>
      </c>
      <c r="B7" s="16">
        <v>2.9289530331431113</v>
      </c>
      <c r="C7" s="16">
        <v>3.4877675070171144</v>
      </c>
      <c r="D7" s="16"/>
      <c r="E7" s="16"/>
      <c r="F7" s="16"/>
      <c r="G7" s="16"/>
    </row>
    <row r="8" spans="1:7" x14ac:dyDescent="0.25">
      <c r="A8" s="1" t="s">
        <v>2</v>
      </c>
      <c r="B8" s="16">
        <v>1.501582679052671</v>
      </c>
      <c r="C8" s="16">
        <v>2.0793035701716311</v>
      </c>
      <c r="D8" s="16"/>
      <c r="E8" s="16"/>
      <c r="F8" s="16"/>
      <c r="G8" s="16"/>
    </row>
    <row r="9" spans="1:7" x14ac:dyDescent="0.25">
      <c r="A9" s="1" t="s">
        <v>3</v>
      </c>
      <c r="B9" s="16">
        <v>1.1095142811975878</v>
      </c>
      <c r="C9" s="16">
        <v>0.86102503393279406</v>
      </c>
      <c r="D9" s="16"/>
      <c r="E9" s="16"/>
      <c r="F9" s="16"/>
      <c r="G9" s="16"/>
    </row>
    <row r="10" spans="1:7" x14ac:dyDescent="0.25">
      <c r="A10" s="1" t="s">
        <v>4</v>
      </c>
      <c r="B10" s="16">
        <v>1.7455213975612338</v>
      </c>
      <c r="C10" s="16">
        <v>1.3401262861241658</v>
      </c>
      <c r="D10" s="16"/>
      <c r="E10" s="16"/>
      <c r="F10" s="16"/>
      <c r="G10" s="16"/>
    </row>
    <row r="11" spans="1:7" x14ac:dyDescent="0.25">
      <c r="A11" s="9"/>
      <c r="B11" s="8"/>
      <c r="C11" s="8"/>
      <c r="D11" s="16"/>
      <c r="E11" s="16"/>
      <c r="F11" s="16"/>
      <c r="G11" s="16"/>
    </row>
    <row r="12" spans="1:7" x14ac:dyDescent="0.25">
      <c r="A12" s="9"/>
      <c r="B12" s="8"/>
      <c r="C12" s="8"/>
      <c r="D12" s="16"/>
      <c r="E12" s="19"/>
      <c r="F12" s="19"/>
      <c r="G12" s="19"/>
    </row>
    <row r="13" spans="1:7" x14ac:dyDescent="0.25">
      <c r="A13" s="9"/>
      <c r="B13" s="8"/>
      <c r="C13" s="8"/>
      <c r="D13" s="16"/>
      <c r="E13" s="19"/>
      <c r="F13" s="19"/>
      <c r="G13" s="19"/>
    </row>
    <row r="14" spans="1:7" x14ac:dyDescent="0.25">
      <c r="A14" s="9"/>
      <c r="B14" s="8"/>
      <c r="C14" s="8"/>
      <c r="D14" s="8"/>
    </row>
    <row r="15" spans="1:7" x14ac:dyDescent="0.25">
      <c r="A15" s="9"/>
      <c r="B15" s="8"/>
      <c r="C15" s="8"/>
      <c r="D15" s="8"/>
    </row>
    <row r="16" spans="1:7" x14ac:dyDescent="0.25">
      <c r="A16" s="9"/>
      <c r="B16" s="8"/>
      <c r="C16" s="8"/>
      <c r="D16" s="8"/>
    </row>
    <row r="17" spans="1:7" x14ac:dyDescent="0.25">
      <c r="A17" s="9"/>
      <c r="B17" s="8"/>
      <c r="C17" s="8"/>
      <c r="D17" s="8"/>
    </row>
    <row r="18" spans="1:7" x14ac:dyDescent="0.25">
      <c r="A18" s="9"/>
      <c r="B18" s="8"/>
      <c r="C18" s="8"/>
      <c r="D18" s="8"/>
    </row>
    <row r="19" spans="1:7" x14ac:dyDescent="0.25">
      <c r="A19" s="9"/>
      <c r="B19" s="8"/>
      <c r="C19" s="8"/>
      <c r="D19" s="8"/>
      <c r="E19" s="8"/>
      <c r="F19" s="8"/>
      <c r="G19" s="8"/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9"/>
      <c r="B21" s="8"/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130</v>
      </c>
      <c r="B1" s="5" t="s">
        <v>131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6"/>
      <c r="B4" s="11" t="s">
        <v>60</v>
      </c>
      <c r="C4" s="16"/>
      <c r="D4" s="16"/>
      <c r="E4" s="16"/>
      <c r="F4" s="16"/>
      <c r="G4" s="18"/>
    </row>
    <row r="5" spans="1:7" x14ac:dyDescent="0.25">
      <c r="A5" s="9">
        <v>1995</v>
      </c>
      <c r="B5" s="8">
        <v>-6.654008584007709</v>
      </c>
      <c r="C5" s="16"/>
      <c r="D5" s="16"/>
      <c r="E5" s="16"/>
      <c r="F5" s="16"/>
      <c r="G5" s="16"/>
    </row>
    <row r="6" spans="1:7" x14ac:dyDescent="0.25">
      <c r="A6" s="9">
        <f t="shared" ref="A6:A28" si="0">A5+1</f>
        <v>1996</v>
      </c>
      <c r="B6" s="8">
        <v>-2.5143311021279535</v>
      </c>
      <c r="C6" s="16"/>
      <c r="D6" s="16"/>
      <c r="E6" s="16"/>
      <c r="F6" s="16"/>
      <c r="G6" s="16"/>
    </row>
    <row r="7" spans="1:7" x14ac:dyDescent="0.25">
      <c r="A7" s="9">
        <f t="shared" si="0"/>
        <v>1997</v>
      </c>
      <c r="B7" s="8">
        <v>0.79059547002070518</v>
      </c>
      <c r="C7" s="16"/>
      <c r="D7" s="16"/>
      <c r="E7" s="16"/>
      <c r="F7" s="16"/>
      <c r="G7" s="16"/>
    </row>
    <row r="8" spans="1:7" x14ac:dyDescent="0.25">
      <c r="A8" s="9">
        <f t="shared" si="0"/>
        <v>1998</v>
      </c>
      <c r="B8" s="8">
        <v>-2.1103717979767067</v>
      </c>
      <c r="C8" s="16"/>
      <c r="D8" s="16"/>
      <c r="E8" s="16"/>
      <c r="F8" s="16"/>
      <c r="G8" s="16"/>
    </row>
    <row r="9" spans="1:7" x14ac:dyDescent="0.25">
      <c r="A9" s="9">
        <f t="shared" si="0"/>
        <v>1999</v>
      </c>
      <c r="B9" s="8">
        <v>2.3701149922366493</v>
      </c>
      <c r="C9" s="16"/>
      <c r="D9" s="16"/>
      <c r="E9" s="16"/>
      <c r="F9" s="16"/>
      <c r="G9" s="16"/>
    </row>
    <row r="10" spans="1:7" x14ac:dyDescent="0.25">
      <c r="A10" s="9">
        <f t="shared" si="0"/>
        <v>2000</v>
      </c>
      <c r="B10" s="8">
        <v>4.1463351502414874</v>
      </c>
      <c r="C10" s="16"/>
      <c r="D10" s="16"/>
      <c r="E10" s="16"/>
      <c r="F10" s="16"/>
      <c r="G10" s="16"/>
    </row>
    <row r="11" spans="1:7" x14ac:dyDescent="0.25">
      <c r="A11" s="9">
        <f t="shared" si="0"/>
        <v>2001</v>
      </c>
      <c r="B11" s="8">
        <v>3.847490702697054</v>
      </c>
      <c r="C11" s="16"/>
      <c r="D11" s="16"/>
      <c r="E11" s="16"/>
      <c r="F11" s="16"/>
      <c r="G11" s="16"/>
    </row>
    <row r="12" spans="1:7" x14ac:dyDescent="0.25">
      <c r="A12" s="9">
        <f t="shared" si="0"/>
        <v>2002</v>
      </c>
      <c r="B12" s="8">
        <v>3.7595064652280907</v>
      </c>
      <c r="C12" s="16"/>
      <c r="D12" s="16"/>
      <c r="E12" s="16"/>
      <c r="F12" s="16"/>
      <c r="G12" s="16"/>
    </row>
    <row r="13" spans="1:7" x14ac:dyDescent="0.25">
      <c r="A13" s="9">
        <f t="shared" si="0"/>
        <v>2003</v>
      </c>
      <c r="B13" s="8">
        <v>5.2259704667086737</v>
      </c>
      <c r="C13" s="16"/>
      <c r="D13" s="16"/>
      <c r="E13" s="16"/>
      <c r="F13" s="16"/>
      <c r="G13" s="16"/>
    </row>
    <row r="14" spans="1:7" x14ac:dyDescent="0.25">
      <c r="A14" s="9">
        <f t="shared" si="0"/>
        <v>2004</v>
      </c>
      <c r="B14" s="8">
        <v>7.4322720378823037</v>
      </c>
      <c r="C14" s="16"/>
      <c r="D14" s="16"/>
      <c r="E14" s="16"/>
      <c r="F14" s="16"/>
      <c r="G14" s="16"/>
    </row>
    <row r="15" spans="1:7" x14ac:dyDescent="0.25">
      <c r="A15" s="9">
        <f t="shared" si="0"/>
        <v>2005</v>
      </c>
      <c r="B15" s="8">
        <v>10.273962545660432</v>
      </c>
      <c r="C15" s="16"/>
      <c r="D15" s="16"/>
      <c r="E15" s="16"/>
      <c r="F15" s="16"/>
      <c r="G15" s="16"/>
    </row>
    <row r="16" spans="1:7" x14ac:dyDescent="0.25">
      <c r="A16" s="9">
        <f t="shared" si="0"/>
        <v>2006</v>
      </c>
      <c r="B16" s="8">
        <v>11.619890499480235</v>
      </c>
      <c r="C16" s="16"/>
      <c r="D16" s="16"/>
      <c r="E16" s="16"/>
      <c r="F16" s="16"/>
      <c r="G16" s="16"/>
    </row>
    <row r="17" spans="1:7" x14ac:dyDescent="0.25">
      <c r="A17" s="9">
        <f t="shared" si="0"/>
        <v>2007</v>
      </c>
      <c r="B17" s="8">
        <v>8.0039538262136496</v>
      </c>
      <c r="C17" s="16"/>
      <c r="D17" s="16"/>
      <c r="E17" s="16"/>
      <c r="F17" s="16"/>
      <c r="G17" s="16"/>
    </row>
    <row r="18" spans="1:7" x14ac:dyDescent="0.25">
      <c r="A18" s="9">
        <f t="shared" si="0"/>
        <v>2008</v>
      </c>
      <c r="B18" s="8">
        <v>5.1585207522700793</v>
      </c>
      <c r="C18" s="16"/>
      <c r="D18" s="16"/>
      <c r="E18" s="16"/>
      <c r="F18" s="16"/>
      <c r="G18" s="16"/>
    </row>
    <row r="19" spans="1:7" x14ac:dyDescent="0.25">
      <c r="A19" s="9">
        <f t="shared" si="0"/>
        <v>2009</v>
      </c>
      <c r="B19" s="8">
        <v>-1.6956718443957963</v>
      </c>
      <c r="C19" s="16"/>
      <c r="D19" s="16"/>
      <c r="E19" s="16"/>
      <c r="F19" s="16"/>
      <c r="G19" s="16"/>
    </row>
    <row r="20" spans="1:7" x14ac:dyDescent="0.25">
      <c r="A20" s="9">
        <f t="shared" si="0"/>
        <v>2010</v>
      </c>
      <c r="B20" s="8">
        <v>8.4247951356207551</v>
      </c>
      <c r="C20" s="16"/>
      <c r="D20" s="16"/>
      <c r="E20" s="16"/>
      <c r="F20" s="16"/>
      <c r="G20" s="16"/>
    </row>
    <row r="21" spans="1:7" x14ac:dyDescent="0.25">
      <c r="A21" s="9">
        <f t="shared" si="0"/>
        <v>2011</v>
      </c>
      <c r="B21" s="8">
        <v>9.7285090916537698</v>
      </c>
      <c r="C21" s="16"/>
      <c r="D21" s="16"/>
      <c r="E21" s="16"/>
      <c r="F21" s="16"/>
      <c r="G21" s="16"/>
    </row>
    <row r="22" spans="1:7" x14ac:dyDescent="0.25">
      <c r="A22" s="9">
        <f t="shared" si="0"/>
        <v>2012</v>
      </c>
      <c r="B22" s="8">
        <v>13.673982165445775</v>
      </c>
      <c r="C22" s="16"/>
      <c r="D22" s="16"/>
      <c r="E22" s="16"/>
      <c r="F22" s="16"/>
      <c r="G22" s="16"/>
    </row>
    <row r="23" spans="1:7" x14ac:dyDescent="0.25">
      <c r="A23" s="9">
        <f t="shared" si="0"/>
        <v>2013</v>
      </c>
      <c r="B23" s="8">
        <v>13.658489718496924</v>
      </c>
      <c r="C23" s="16"/>
      <c r="D23" s="16"/>
      <c r="E23" s="16"/>
      <c r="F23" s="16"/>
      <c r="G23" s="16"/>
    </row>
    <row r="24" spans="1:7" x14ac:dyDescent="0.25">
      <c r="A24" s="9">
        <f t="shared" si="0"/>
        <v>2014</v>
      </c>
      <c r="B24" s="8">
        <v>15.089179756594163</v>
      </c>
      <c r="C24" s="16"/>
      <c r="D24" s="16"/>
      <c r="E24" s="16"/>
      <c r="F24" s="16"/>
      <c r="G24" s="16"/>
    </row>
    <row r="25" spans="1:7" x14ac:dyDescent="0.25">
      <c r="A25" s="9">
        <f t="shared" si="0"/>
        <v>2015</v>
      </c>
      <c r="B25" s="8">
        <v>16.860585293113594</v>
      </c>
      <c r="C25" s="16"/>
      <c r="D25" s="16"/>
      <c r="E25" s="16"/>
      <c r="F25" s="16"/>
      <c r="G25" s="16"/>
    </row>
    <row r="26" spans="1:7" x14ac:dyDescent="0.25">
      <c r="A26" s="9">
        <f t="shared" si="0"/>
        <v>2016</v>
      </c>
      <c r="B26" s="8">
        <v>18.094250030551073</v>
      </c>
      <c r="C26" s="16"/>
      <c r="D26" s="16"/>
      <c r="E26" s="16"/>
      <c r="F26" s="16"/>
      <c r="G26" s="16"/>
    </row>
    <row r="27" spans="1:7" x14ac:dyDescent="0.25">
      <c r="A27" s="9">
        <f t="shared" si="0"/>
        <v>2017</v>
      </c>
      <c r="B27" s="8">
        <v>17.861597446704724</v>
      </c>
      <c r="C27" s="16"/>
      <c r="D27" s="16"/>
      <c r="E27" s="16"/>
      <c r="F27" s="16"/>
      <c r="G27" s="16"/>
    </row>
    <row r="28" spans="1:7" x14ac:dyDescent="0.25">
      <c r="A28" s="9">
        <f t="shared" si="0"/>
        <v>2018</v>
      </c>
      <c r="B28" s="8">
        <v>18.118473723652816</v>
      </c>
      <c r="C28" s="16"/>
      <c r="D28" s="16"/>
      <c r="E28" s="16"/>
      <c r="F28" s="16"/>
      <c r="G28" s="16"/>
    </row>
    <row r="29" spans="1:7" x14ac:dyDescent="0.25">
      <c r="A29" s="9"/>
      <c r="B29" s="8"/>
      <c r="C29" s="16"/>
      <c r="D29" s="16"/>
      <c r="E29" s="16"/>
      <c r="F29" s="16"/>
      <c r="G29" s="16"/>
    </row>
    <row r="30" spans="1:7" x14ac:dyDescent="0.25">
      <c r="A30" s="9"/>
      <c r="B30" s="8"/>
      <c r="C30" s="16"/>
      <c r="D30" s="16"/>
      <c r="E30" s="16"/>
      <c r="F30" s="16"/>
      <c r="G30" s="16"/>
    </row>
    <row r="31" spans="1:7" x14ac:dyDescent="0.25">
      <c r="A31" s="9"/>
      <c r="B31" s="8"/>
      <c r="C31" s="16"/>
      <c r="D31" s="16"/>
      <c r="E31" s="16"/>
      <c r="F31" s="16"/>
      <c r="G31" s="16"/>
    </row>
    <row r="32" spans="1:7" x14ac:dyDescent="0.25">
      <c r="A32" s="9"/>
      <c r="B32" s="8"/>
      <c r="C32" s="16"/>
      <c r="D32" s="16"/>
      <c r="E32" s="16"/>
      <c r="F32" s="16"/>
      <c r="G32" s="16"/>
    </row>
    <row r="33" spans="1:7" x14ac:dyDescent="0.25">
      <c r="A33" s="9"/>
      <c r="B33" s="8"/>
      <c r="C33" s="16"/>
      <c r="D33" s="16"/>
      <c r="E33" s="16"/>
      <c r="F33" s="16"/>
      <c r="G33" s="16"/>
    </row>
    <row r="34" spans="1:7" x14ac:dyDescent="0.25">
      <c r="A34" s="9"/>
      <c r="B34" s="8"/>
      <c r="C34" s="16"/>
      <c r="D34" s="16"/>
      <c r="E34" s="16"/>
      <c r="F34" s="16"/>
      <c r="G34" s="16"/>
    </row>
    <row r="35" spans="1:7" x14ac:dyDescent="0.25">
      <c r="A35" s="9"/>
      <c r="B35" s="8"/>
      <c r="C35" s="16"/>
      <c r="D35" s="16"/>
      <c r="E35" s="16"/>
      <c r="F35" s="16"/>
      <c r="G35" s="16"/>
    </row>
    <row r="36" spans="1:7" x14ac:dyDescent="0.25">
      <c r="A36" s="9"/>
      <c r="B36" s="8"/>
      <c r="C36" s="16"/>
      <c r="D36" s="16"/>
      <c r="E36" s="16"/>
      <c r="F36" s="16"/>
      <c r="G36" s="16"/>
    </row>
    <row r="37" spans="1:7" x14ac:dyDescent="0.25">
      <c r="A37" s="9"/>
      <c r="B37" s="8"/>
      <c r="C37" s="16"/>
      <c r="D37" s="16"/>
      <c r="E37" s="16"/>
      <c r="F37" s="16"/>
      <c r="G37" s="16"/>
    </row>
    <row r="38" spans="1:7" x14ac:dyDescent="0.25">
      <c r="A38" s="9"/>
      <c r="B38" s="8"/>
      <c r="C38" s="16"/>
      <c r="D38" s="16"/>
      <c r="E38" s="16"/>
      <c r="F38" s="16"/>
      <c r="G38" s="16"/>
    </row>
    <row r="39" spans="1:7" x14ac:dyDescent="0.25">
      <c r="A39" s="9"/>
      <c r="B39" s="8"/>
      <c r="C39" s="16"/>
      <c r="D39" s="16"/>
      <c r="E39" s="16"/>
      <c r="F39" s="16"/>
      <c r="G39" s="16"/>
    </row>
    <row r="40" spans="1:7" x14ac:dyDescent="0.25">
      <c r="A40" s="9"/>
      <c r="B40" s="8"/>
      <c r="C40" s="16"/>
      <c r="D40" s="16"/>
      <c r="E40" s="16"/>
      <c r="F40" s="16"/>
      <c r="G40" s="16"/>
    </row>
    <row r="41" spans="1:7" x14ac:dyDescent="0.25">
      <c r="A41" s="9"/>
      <c r="B41" s="8"/>
      <c r="C41" s="16"/>
      <c r="D41" s="16"/>
      <c r="E41" s="16"/>
      <c r="F41" s="16"/>
      <c r="G41" s="16"/>
    </row>
    <row r="42" spans="1:7" x14ac:dyDescent="0.25">
      <c r="A42" s="9"/>
      <c r="B42" s="8"/>
      <c r="C42" s="16"/>
      <c r="D42" s="16"/>
      <c r="E42" s="16"/>
      <c r="F42" s="16"/>
      <c r="G42" s="16"/>
    </row>
    <row r="43" spans="1:7" x14ac:dyDescent="0.25">
      <c r="A43" s="9"/>
      <c r="B43" s="8"/>
      <c r="C43" s="16"/>
      <c r="D43" s="16"/>
      <c r="E43" s="16"/>
      <c r="F43" s="16"/>
      <c r="G43" s="16"/>
    </row>
    <row r="44" spans="1:7" x14ac:dyDescent="0.25">
      <c r="A44" s="9"/>
      <c r="B44" s="8"/>
      <c r="C44" s="16"/>
      <c r="D44" s="16"/>
      <c r="E44" s="16"/>
      <c r="F44" s="16"/>
      <c r="G44" s="16"/>
    </row>
    <row r="45" spans="1:7" x14ac:dyDescent="0.25">
      <c r="A45" s="9"/>
      <c r="B45" s="8"/>
      <c r="C45" s="16"/>
      <c r="D45" s="16"/>
      <c r="E45" s="16"/>
      <c r="F45" s="16"/>
      <c r="G45" s="16"/>
    </row>
    <row r="46" spans="1:7" x14ac:dyDescent="0.25">
      <c r="A46" s="9"/>
      <c r="B46" s="8"/>
      <c r="C46" s="16"/>
      <c r="D46" s="16"/>
      <c r="E46" s="16"/>
      <c r="F46" s="16"/>
      <c r="G46" s="16"/>
    </row>
    <row r="47" spans="1:7" x14ac:dyDescent="0.25">
      <c r="A47" s="9"/>
      <c r="B47" s="8"/>
      <c r="C47" s="16"/>
      <c r="D47" s="16"/>
      <c r="E47" s="16"/>
      <c r="F47" s="16"/>
      <c r="G47" s="16"/>
    </row>
    <row r="48" spans="1:7" x14ac:dyDescent="0.25">
      <c r="A48" s="9"/>
      <c r="B48" s="8"/>
      <c r="C48" s="16"/>
      <c r="D48" s="16"/>
      <c r="E48" s="16"/>
      <c r="F48" s="16"/>
      <c r="G48" s="16"/>
    </row>
    <row r="49" spans="1:7" x14ac:dyDescent="0.25">
      <c r="A49" s="9"/>
      <c r="B49" s="8"/>
      <c r="C49" s="16"/>
      <c r="D49" s="16"/>
      <c r="E49" s="16"/>
      <c r="F49" s="16"/>
      <c r="G49" s="16"/>
    </row>
    <row r="50" spans="1:7" x14ac:dyDescent="0.25">
      <c r="A50" s="9"/>
      <c r="B50" s="8"/>
      <c r="C50" s="16"/>
      <c r="D50" s="16"/>
      <c r="E50" s="16"/>
      <c r="F50" s="16"/>
      <c r="G50" s="16"/>
    </row>
    <row r="51" spans="1:7" x14ac:dyDescent="0.25">
      <c r="A51" s="9"/>
      <c r="B51" s="8"/>
      <c r="C51" s="16"/>
      <c r="D51" s="16"/>
      <c r="E51" s="16"/>
      <c r="F51" s="16"/>
      <c r="G51" s="16"/>
    </row>
    <row r="52" spans="1:7" x14ac:dyDescent="0.25">
      <c r="A52" s="9"/>
      <c r="B52" s="8"/>
      <c r="C52" s="16"/>
      <c r="D52" s="16"/>
      <c r="E52" s="16"/>
      <c r="F52" s="16"/>
      <c r="G52" s="16"/>
    </row>
    <row r="53" spans="1:7" x14ac:dyDescent="0.25">
      <c r="A53" s="9"/>
      <c r="B53" s="8"/>
      <c r="C53" s="16"/>
      <c r="D53" s="16"/>
      <c r="E53" s="16"/>
      <c r="F53" s="16"/>
      <c r="G53" s="16"/>
    </row>
    <row r="54" spans="1:7" x14ac:dyDescent="0.25">
      <c r="A54" s="9"/>
      <c r="B54" s="8"/>
      <c r="C54" s="16"/>
      <c r="D54" s="16"/>
      <c r="E54" s="16"/>
      <c r="F54" s="16"/>
      <c r="G54" s="16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80" zoomScaleNormal="8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4" t="s">
        <v>132</v>
      </c>
      <c r="B1" s="5" t="s">
        <v>133</v>
      </c>
    </row>
    <row r="2" spans="1:8" s="2" customFormat="1" ht="32.4" customHeight="1" x14ac:dyDescent="0.25">
      <c r="A2" s="22" t="s">
        <v>69</v>
      </c>
    </row>
    <row r="3" spans="1:8" ht="14.4" x14ac:dyDescent="0.3">
      <c r="A3" s="3"/>
      <c r="B3" s="10"/>
      <c r="C3" s="10"/>
      <c r="D3" s="10"/>
    </row>
    <row r="4" spans="1:8" x14ac:dyDescent="0.25">
      <c r="A4" s="7" t="s">
        <v>108</v>
      </c>
      <c r="B4" s="11" t="s">
        <v>134</v>
      </c>
      <c r="C4" s="11" t="s">
        <v>63</v>
      </c>
      <c r="D4" s="11" t="s">
        <v>62</v>
      </c>
      <c r="E4" s="11" t="s">
        <v>61</v>
      </c>
      <c r="F4" s="16"/>
      <c r="G4" s="18"/>
      <c r="H4" s="19"/>
    </row>
    <row r="5" spans="1:8" x14ac:dyDescent="0.25">
      <c r="A5" s="9">
        <v>1995</v>
      </c>
      <c r="B5" s="21">
        <v>0</v>
      </c>
      <c r="C5" s="8">
        <v>-6.6540085840077099</v>
      </c>
      <c r="D5" s="8">
        <v>-6.6540085840077108</v>
      </c>
      <c r="E5" s="8">
        <v>-6.6540085840077108</v>
      </c>
      <c r="F5" s="16"/>
      <c r="G5" s="16"/>
      <c r="H5" s="19"/>
    </row>
    <row r="6" spans="1:8" x14ac:dyDescent="0.25">
      <c r="A6" s="9">
        <f t="shared" ref="A6:A28" si="0">A5+1</f>
        <v>1996</v>
      </c>
      <c r="B6" s="21">
        <v>0</v>
      </c>
      <c r="C6" s="8">
        <v>-2.5143311021279535</v>
      </c>
      <c r="D6" s="8">
        <v>-2.5143311021279633</v>
      </c>
      <c r="E6" s="8">
        <v>-2.5143311021279633</v>
      </c>
      <c r="F6" s="16"/>
      <c r="G6" s="16"/>
      <c r="H6" s="19"/>
    </row>
    <row r="7" spans="1:8" x14ac:dyDescent="0.25">
      <c r="A7" s="9">
        <f t="shared" si="0"/>
        <v>1997</v>
      </c>
      <c r="B7" s="21">
        <v>0</v>
      </c>
      <c r="C7" s="8">
        <v>0.79059547002070518</v>
      </c>
      <c r="D7" s="8">
        <v>0.79059547002069774</v>
      </c>
      <c r="E7" s="8">
        <v>0.79059547002069774</v>
      </c>
      <c r="F7" s="16"/>
      <c r="G7" s="16"/>
      <c r="H7" s="19"/>
    </row>
    <row r="8" spans="1:8" x14ac:dyDescent="0.25">
      <c r="A8" s="9">
        <f t="shared" si="0"/>
        <v>1998</v>
      </c>
      <c r="B8" s="21">
        <v>0</v>
      </c>
      <c r="C8" s="8">
        <v>-2.1103717979767067</v>
      </c>
      <c r="D8" s="8">
        <v>-2.1103717979766987</v>
      </c>
      <c r="E8" s="8">
        <v>-2.1103717979766987</v>
      </c>
      <c r="F8" s="16"/>
      <c r="G8" s="16"/>
      <c r="H8" s="19"/>
    </row>
    <row r="9" spans="1:8" x14ac:dyDescent="0.25">
      <c r="A9" s="9">
        <f t="shared" si="0"/>
        <v>1999</v>
      </c>
      <c r="B9" s="21">
        <v>0</v>
      </c>
      <c r="C9" s="8">
        <v>2.3701149922366493</v>
      </c>
      <c r="D9" s="8">
        <v>2.3701149922366516</v>
      </c>
      <c r="E9" s="8">
        <v>2.3701149922366516</v>
      </c>
      <c r="F9" s="16"/>
      <c r="G9" s="16"/>
      <c r="H9" s="19"/>
    </row>
    <row r="10" spans="1:8" x14ac:dyDescent="0.25">
      <c r="A10" s="9">
        <f t="shared" si="0"/>
        <v>2000</v>
      </c>
      <c r="B10" s="21">
        <v>0</v>
      </c>
      <c r="C10" s="8">
        <v>4.1463351502414874</v>
      </c>
      <c r="D10" s="8">
        <v>4.1463351502414785</v>
      </c>
      <c r="E10" s="8">
        <v>4.1463351502414785</v>
      </c>
      <c r="F10" s="16"/>
      <c r="G10" s="16"/>
      <c r="H10" s="19"/>
    </row>
    <row r="11" spans="1:8" x14ac:dyDescent="0.25">
      <c r="A11" s="9">
        <f t="shared" si="0"/>
        <v>2001</v>
      </c>
      <c r="B11" s="21">
        <v>0</v>
      </c>
      <c r="C11" s="8">
        <v>3.847490702697054</v>
      </c>
      <c r="D11" s="8">
        <v>3.8474907026970611</v>
      </c>
      <c r="E11" s="8">
        <v>3.8474907026970611</v>
      </c>
      <c r="F11" s="16"/>
      <c r="G11" s="16"/>
      <c r="H11" s="19"/>
    </row>
    <row r="12" spans="1:8" x14ac:dyDescent="0.25">
      <c r="A12" s="9">
        <f t="shared" si="0"/>
        <v>2002</v>
      </c>
      <c r="B12" s="21">
        <v>0</v>
      </c>
      <c r="C12" s="8">
        <v>3.7595064652280907</v>
      </c>
      <c r="D12" s="8">
        <v>3.7595064652280934</v>
      </c>
      <c r="E12" s="8">
        <v>3.7595064652280934</v>
      </c>
      <c r="F12" s="16"/>
      <c r="G12" s="16"/>
      <c r="H12" s="19"/>
    </row>
    <row r="13" spans="1:8" x14ac:dyDescent="0.25">
      <c r="A13" s="9">
        <f t="shared" si="0"/>
        <v>2003</v>
      </c>
      <c r="B13" s="21">
        <v>0</v>
      </c>
      <c r="C13" s="8">
        <v>5.2259704667086737</v>
      </c>
      <c r="D13" s="8">
        <v>5.2259704667086693</v>
      </c>
      <c r="E13" s="8">
        <v>5.2259704667086693</v>
      </c>
      <c r="F13" s="16"/>
      <c r="G13" s="16"/>
      <c r="H13" s="19"/>
    </row>
    <row r="14" spans="1:8" x14ac:dyDescent="0.25">
      <c r="A14" s="9">
        <f t="shared" si="0"/>
        <v>2004</v>
      </c>
      <c r="B14" s="21">
        <v>0</v>
      </c>
      <c r="C14" s="8">
        <v>7.4322720378823037</v>
      </c>
      <c r="D14" s="8">
        <v>7.4322720378823082</v>
      </c>
      <c r="E14" s="8">
        <v>7.4322720378823082</v>
      </c>
      <c r="F14" s="16"/>
      <c r="G14" s="16"/>
      <c r="H14" s="19"/>
    </row>
    <row r="15" spans="1:8" x14ac:dyDescent="0.25">
      <c r="A15" s="9">
        <f t="shared" si="0"/>
        <v>2005</v>
      </c>
      <c r="B15" s="21">
        <v>0</v>
      </c>
      <c r="C15" s="8">
        <v>10.273962545660432</v>
      </c>
      <c r="D15" s="8">
        <v>8.9920023542066563</v>
      </c>
      <c r="E15" s="8">
        <v>10.420751720416154</v>
      </c>
      <c r="F15" s="16"/>
      <c r="G15" s="16"/>
      <c r="H15" s="19"/>
    </row>
    <row r="16" spans="1:8" x14ac:dyDescent="0.25">
      <c r="A16" s="9">
        <f t="shared" si="0"/>
        <v>2006</v>
      </c>
      <c r="B16" s="21">
        <v>0</v>
      </c>
      <c r="C16" s="8">
        <v>11.619890499480235</v>
      </c>
      <c r="D16" s="8">
        <v>10.115623579814745</v>
      </c>
      <c r="E16" s="8">
        <v>11.81766596035359</v>
      </c>
      <c r="F16" s="16"/>
      <c r="G16" s="16"/>
      <c r="H16" s="19"/>
    </row>
    <row r="17" spans="1:8" x14ac:dyDescent="0.25">
      <c r="A17" s="9">
        <f t="shared" si="0"/>
        <v>2007</v>
      </c>
      <c r="B17" s="21">
        <v>0</v>
      </c>
      <c r="C17" s="8">
        <v>8.0039538262136496</v>
      </c>
      <c r="D17" s="8">
        <v>6.2568356246742214</v>
      </c>
      <c r="E17" s="8">
        <v>8.1559587655090038</v>
      </c>
      <c r="F17" s="16"/>
      <c r="G17" s="16"/>
      <c r="H17" s="19"/>
    </row>
    <row r="18" spans="1:8" x14ac:dyDescent="0.25">
      <c r="A18" s="9">
        <f t="shared" si="0"/>
        <v>2008</v>
      </c>
      <c r="B18" s="21">
        <v>0</v>
      </c>
      <c r="C18" s="8">
        <v>5.1585207522700793</v>
      </c>
      <c r="D18" s="8">
        <v>2.3735595287476463</v>
      </c>
      <c r="E18" s="8">
        <v>5.30999751517761</v>
      </c>
      <c r="F18" s="16"/>
      <c r="G18" s="16"/>
      <c r="H18" s="19"/>
    </row>
    <row r="19" spans="1:8" x14ac:dyDescent="0.25">
      <c r="A19" s="9">
        <f t="shared" si="0"/>
        <v>2009</v>
      </c>
      <c r="B19" s="21">
        <v>0</v>
      </c>
      <c r="C19" s="8">
        <v>-1.6956718443957963</v>
      </c>
      <c r="D19" s="8">
        <v>-5.5260985890936052</v>
      </c>
      <c r="E19" s="8">
        <v>-1.7595403125931683</v>
      </c>
      <c r="F19" s="16"/>
      <c r="G19" s="16"/>
      <c r="H19" s="19"/>
    </row>
    <row r="20" spans="1:8" x14ac:dyDescent="0.25">
      <c r="A20" s="9">
        <f t="shared" si="0"/>
        <v>2010</v>
      </c>
      <c r="B20" s="21">
        <v>0</v>
      </c>
      <c r="C20" s="8">
        <v>8.4247951356207551</v>
      </c>
      <c r="D20" s="8">
        <v>3.7354851836138971</v>
      </c>
      <c r="E20" s="8">
        <v>8.8562053162651075</v>
      </c>
      <c r="F20" s="16"/>
      <c r="G20" s="16"/>
      <c r="H20" s="19"/>
    </row>
    <row r="21" spans="1:8" x14ac:dyDescent="0.25">
      <c r="A21" s="9">
        <f t="shared" si="0"/>
        <v>2011</v>
      </c>
      <c r="B21" s="21">
        <v>0</v>
      </c>
      <c r="C21" s="8">
        <v>9.7285090916537698</v>
      </c>
      <c r="D21" s="8">
        <v>5.3491215455611352</v>
      </c>
      <c r="E21" s="8">
        <v>10.200473286875649</v>
      </c>
      <c r="F21" s="16"/>
      <c r="G21" s="16"/>
      <c r="H21" s="19"/>
    </row>
    <row r="22" spans="1:8" x14ac:dyDescent="0.25">
      <c r="A22" s="9">
        <f t="shared" si="0"/>
        <v>2012</v>
      </c>
      <c r="B22" s="21">
        <v>0</v>
      </c>
      <c r="C22" s="8">
        <v>13.673982165445775</v>
      </c>
      <c r="D22" s="8">
        <v>9.4545856262927828</v>
      </c>
      <c r="E22" s="8">
        <v>14.342331690566898</v>
      </c>
      <c r="F22" s="16"/>
      <c r="G22" s="16"/>
      <c r="H22" s="19"/>
    </row>
    <row r="23" spans="1:8" x14ac:dyDescent="0.25">
      <c r="A23" s="9">
        <f t="shared" si="0"/>
        <v>2013</v>
      </c>
      <c r="B23" s="21">
        <v>0</v>
      </c>
      <c r="C23" s="8">
        <v>13.658489718496924</v>
      </c>
      <c r="D23" s="8">
        <v>8.9622309501136126</v>
      </c>
      <c r="E23" s="8">
        <v>14.401397757680318</v>
      </c>
      <c r="F23" s="16"/>
      <c r="G23" s="16"/>
      <c r="H23" s="19"/>
    </row>
    <row r="24" spans="1:8" x14ac:dyDescent="0.25">
      <c r="A24" s="9">
        <f t="shared" si="0"/>
        <v>2014</v>
      </c>
      <c r="B24" s="21">
        <v>0</v>
      </c>
      <c r="C24" s="8">
        <v>15.089179756594163</v>
      </c>
      <c r="D24" s="8">
        <v>9.7590367547110297</v>
      </c>
      <c r="E24" s="8">
        <v>16.036379249582382</v>
      </c>
      <c r="F24" s="16"/>
      <c r="G24" s="16"/>
      <c r="H24" s="19"/>
    </row>
    <row r="25" spans="1:8" x14ac:dyDescent="0.25">
      <c r="A25" s="9">
        <f t="shared" si="0"/>
        <v>2015</v>
      </c>
      <c r="B25" s="21">
        <v>0</v>
      </c>
      <c r="C25" s="8">
        <v>16.860585293113594</v>
      </c>
      <c r="D25" s="8">
        <v>11.077280786721531</v>
      </c>
      <c r="E25" s="8">
        <v>18.033433324938809</v>
      </c>
      <c r="F25" s="16"/>
      <c r="G25" s="16"/>
      <c r="H25" s="19"/>
    </row>
    <row r="26" spans="1:8" x14ac:dyDescent="0.25">
      <c r="A26" s="9">
        <f t="shared" si="0"/>
        <v>2016</v>
      </c>
      <c r="B26" s="21">
        <v>0</v>
      </c>
      <c r="C26" s="8">
        <v>18.094250030551073</v>
      </c>
      <c r="D26" s="8">
        <v>11.302422145070166</v>
      </c>
      <c r="E26" s="8">
        <v>19.594670110584513</v>
      </c>
      <c r="F26" s="16"/>
      <c r="G26" s="16"/>
      <c r="H26" s="19"/>
    </row>
    <row r="27" spans="1:8" x14ac:dyDescent="0.25">
      <c r="A27" s="9">
        <f t="shared" si="0"/>
        <v>2017</v>
      </c>
      <c r="B27" s="21">
        <v>0</v>
      </c>
      <c r="C27" s="8">
        <v>17.861597446704724</v>
      </c>
      <c r="D27" s="8">
        <v>11.34976833133071</v>
      </c>
      <c r="E27" s="8">
        <v>19.2776423986999</v>
      </c>
      <c r="F27" s="16"/>
      <c r="G27" s="16"/>
      <c r="H27" s="19"/>
    </row>
    <row r="28" spans="1:8" x14ac:dyDescent="0.25">
      <c r="A28" s="9">
        <f t="shared" si="0"/>
        <v>2018</v>
      </c>
      <c r="B28" s="21">
        <v>0</v>
      </c>
      <c r="C28" s="8">
        <v>18.118473723652816</v>
      </c>
      <c r="D28" s="8">
        <v>11.743564664748872</v>
      </c>
      <c r="E28" s="8">
        <v>19.529092547300621</v>
      </c>
      <c r="F28" s="16"/>
      <c r="G28" s="16"/>
      <c r="H28" s="19"/>
    </row>
    <row r="29" spans="1:8" x14ac:dyDescent="0.25">
      <c r="A29" s="9"/>
      <c r="B29" s="8"/>
      <c r="C29" s="8"/>
      <c r="D29" s="8"/>
      <c r="E29" s="8"/>
      <c r="F29" s="16"/>
      <c r="G29" s="16"/>
      <c r="H29" s="19"/>
    </row>
    <row r="30" spans="1:8" x14ac:dyDescent="0.25">
      <c r="A30" s="9"/>
      <c r="B30" s="8"/>
      <c r="C30" s="8"/>
      <c r="D30" s="8"/>
      <c r="E30" s="8"/>
      <c r="F30" s="8"/>
      <c r="G30" s="8"/>
    </row>
    <row r="31" spans="1:8" x14ac:dyDescent="0.25">
      <c r="A31" s="9"/>
      <c r="B31" s="8"/>
      <c r="C31" s="8"/>
      <c r="D31" s="8"/>
      <c r="E31" s="8"/>
      <c r="F31" s="8"/>
      <c r="G31" s="8"/>
    </row>
    <row r="32" spans="1:8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2" customFormat="1" ht="37.200000000000003" customHeight="1" x14ac:dyDescent="0.25">
      <c r="A1" s="4" t="s">
        <v>101</v>
      </c>
      <c r="B1" s="5" t="s">
        <v>102</v>
      </c>
    </row>
    <row r="2" spans="1:8" s="2" customFormat="1" ht="32.4" customHeight="1" x14ac:dyDescent="0.25">
      <c r="A2" s="22" t="s">
        <v>69</v>
      </c>
    </row>
    <row r="3" spans="1:8" ht="14.4" x14ac:dyDescent="0.3">
      <c r="A3" s="3"/>
      <c r="B3" s="10"/>
      <c r="C3" s="10"/>
      <c r="D3" s="10"/>
    </row>
    <row r="4" spans="1:8" x14ac:dyDescent="0.25">
      <c r="A4" s="7" t="s">
        <v>108</v>
      </c>
      <c r="B4" s="11" t="s">
        <v>9</v>
      </c>
      <c r="C4" s="11" t="s">
        <v>8</v>
      </c>
      <c r="D4" s="16"/>
      <c r="E4" s="16"/>
      <c r="F4" s="16"/>
      <c r="G4" s="18"/>
      <c r="H4" s="19"/>
    </row>
    <row r="5" spans="1:8" x14ac:dyDescent="0.25">
      <c r="A5" s="14">
        <v>2000</v>
      </c>
      <c r="B5" s="13">
        <v>100</v>
      </c>
      <c r="C5" s="13">
        <v>100</v>
      </c>
      <c r="D5" s="16"/>
      <c r="E5" s="16"/>
      <c r="F5" s="16"/>
      <c r="G5" s="16"/>
      <c r="H5" s="19"/>
    </row>
    <row r="6" spans="1:8" x14ac:dyDescent="0.25">
      <c r="A6" s="14">
        <v>2000.25</v>
      </c>
      <c r="B6" s="13">
        <v>106.26419452107525</v>
      </c>
      <c r="C6" s="13">
        <v>106.26419452107525</v>
      </c>
      <c r="D6" s="16"/>
      <c r="E6" s="16"/>
      <c r="F6" s="16"/>
      <c r="G6" s="16"/>
      <c r="H6" s="19"/>
    </row>
    <row r="7" spans="1:8" x14ac:dyDescent="0.25">
      <c r="A7" s="14">
        <v>2000.5</v>
      </c>
      <c r="B7" s="13">
        <v>104.63495220375955</v>
      </c>
      <c r="C7" s="13">
        <v>104.63495220375955</v>
      </c>
      <c r="D7" s="16"/>
      <c r="E7" s="16"/>
      <c r="F7" s="16"/>
      <c r="G7" s="16"/>
      <c r="H7" s="19"/>
    </row>
    <row r="8" spans="1:8" x14ac:dyDescent="0.25">
      <c r="A8" s="14">
        <v>2000.75</v>
      </c>
      <c r="B8" s="13">
        <v>106.54616026175658</v>
      </c>
      <c r="C8" s="13">
        <v>106.54616026175658</v>
      </c>
      <c r="D8" s="16"/>
      <c r="E8" s="16"/>
      <c r="F8" s="16"/>
      <c r="G8" s="16"/>
      <c r="H8" s="19"/>
    </row>
    <row r="9" spans="1:8" x14ac:dyDescent="0.25">
      <c r="A9" s="14">
        <v>2001</v>
      </c>
      <c r="B9" s="13">
        <v>102.09661897735292</v>
      </c>
      <c r="C9" s="13">
        <v>102.09661897735292</v>
      </c>
      <c r="D9" s="16"/>
      <c r="E9" s="16"/>
      <c r="F9" s="16"/>
      <c r="G9" s="16"/>
      <c r="H9" s="19"/>
    </row>
    <row r="10" spans="1:8" x14ac:dyDescent="0.25">
      <c r="A10" s="14">
        <v>2001.25</v>
      </c>
      <c r="B10" s="13">
        <v>102.23615833707578</v>
      </c>
      <c r="C10" s="13">
        <v>102.23615833707578</v>
      </c>
      <c r="D10" s="16"/>
      <c r="E10" s="16"/>
      <c r="F10" s="16"/>
      <c r="G10" s="16"/>
      <c r="H10" s="19"/>
    </row>
    <row r="11" spans="1:8" x14ac:dyDescent="0.25">
      <c r="A11" s="14">
        <v>2001.5</v>
      </c>
      <c r="B11" s="13">
        <v>104.83223198819529</v>
      </c>
      <c r="C11" s="13">
        <v>104.83223198819529</v>
      </c>
      <c r="D11" s="8"/>
      <c r="E11" s="8"/>
      <c r="F11" s="8"/>
      <c r="G11" s="8"/>
    </row>
    <row r="12" spans="1:8" x14ac:dyDescent="0.25">
      <c r="A12" s="14">
        <v>2001.75</v>
      </c>
      <c r="B12" s="13">
        <v>105.58285750946301</v>
      </c>
      <c r="C12" s="13">
        <v>105.58285750946301</v>
      </c>
      <c r="D12" s="8"/>
      <c r="E12" s="8"/>
      <c r="F12" s="8"/>
      <c r="G12" s="8"/>
    </row>
    <row r="13" spans="1:8" x14ac:dyDescent="0.25">
      <c r="A13" s="14">
        <v>2002</v>
      </c>
      <c r="B13" s="13">
        <v>105.71309424520435</v>
      </c>
      <c r="C13" s="13">
        <v>105.71309424520435</v>
      </c>
      <c r="D13" s="8"/>
      <c r="E13" s="8"/>
      <c r="F13" s="8"/>
      <c r="G13" s="8"/>
    </row>
    <row r="14" spans="1:8" x14ac:dyDescent="0.25">
      <c r="A14" s="14">
        <v>2002.25</v>
      </c>
      <c r="B14" s="13">
        <v>103.48880477320843</v>
      </c>
      <c r="C14" s="13">
        <v>103.48880477320843</v>
      </c>
      <c r="D14" s="8"/>
      <c r="E14" s="8"/>
      <c r="F14" s="8"/>
      <c r="G14" s="8"/>
    </row>
    <row r="15" spans="1:8" x14ac:dyDescent="0.25">
      <c r="A15" s="14">
        <v>2002.5</v>
      </c>
      <c r="B15" s="13">
        <v>104.91723872457817</v>
      </c>
      <c r="C15" s="13">
        <v>104.91723872457817</v>
      </c>
      <c r="D15" s="8"/>
      <c r="E15" s="8"/>
      <c r="F15" s="8"/>
      <c r="G15" s="8"/>
    </row>
    <row r="16" spans="1:8" x14ac:dyDescent="0.25">
      <c r="A16" s="14">
        <v>2002.75</v>
      </c>
      <c r="B16" s="13">
        <v>103.51671264515301</v>
      </c>
      <c r="C16" s="13">
        <v>103.51671264515301</v>
      </c>
      <c r="D16" s="8"/>
      <c r="E16" s="8"/>
      <c r="F16" s="8"/>
      <c r="G16" s="8"/>
    </row>
    <row r="17" spans="1:7" x14ac:dyDescent="0.25">
      <c r="A17" s="14">
        <v>2003</v>
      </c>
      <c r="B17" s="13">
        <v>107.80554308077244</v>
      </c>
      <c r="C17" s="13">
        <v>107.80554308077244</v>
      </c>
      <c r="D17" s="8"/>
      <c r="E17" s="8"/>
      <c r="F17" s="8"/>
      <c r="G17" s="8"/>
    </row>
    <row r="18" spans="1:7" x14ac:dyDescent="0.25">
      <c r="A18" s="14">
        <v>2003.25</v>
      </c>
      <c r="B18" s="13">
        <v>106.49258997882851</v>
      </c>
      <c r="C18" s="13">
        <v>106.49258997882851</v>
      </c>
      <c r="D18" s="8"/>
      <c r="E18" s="8"/>
      <c r="F18" s="8"/>
      <c r="G18" s="8"/>
    </row>
    <row r="19" spans="1:7" x14ac:dyDescent="0.25">
      <c r="A19" s="14">
        <v>2003.5</v>
      </c>
      <c r="B19" s="13">
        <v>105.37819978186948</v>
      </c>
      <c r="C19" s="13">
        <v>105.37819978186948</v>
      </c>
      <c r="D19" s="8"/>
      <c r="E19" s="8"/>
      <c r="F19" s="8"/>
      <c r="G19" s="8"/>
    </row>
    <row r="20" spans="1:7" x14ac:dyDescent="0.25">
      <c r="A20" s="14">
        <v>2003.75</v>
      </c>
      <c r="B20" s="13">
        <v>107.32854301661641</v>
      </c>
      <c r="C20" s="13">
        <v>107.32854301661641</v>
      </c>
      <c r="D20" s="8"/>
      <c r="E20" s="8"/>
      <c r="F20" s="8"/>
      <c r="G20" s="8"/>
    </row>
    <row r="21" spans="1:7" x14ac:dyDescent="0.25">
      <c r="A21" s="14">
        <v>2004</v>
      </c>
      <c r="B21" s="13">
        <v>109.50503624815551</v>
      </c>
      <c r="C21" s="13">
        <v>109.50503624815551</v>
      </c>
      <c r="D21" s="8"/>
      <c r="E21" s="8"/>
      <c r="F21" s="8"/>
      <c r="G21" s="8"/>
    </row>
    <row r="22" spans="1:7" x14ac:dyDescent="0.25">
      <c r="A22" s="14">
        <v>2004.25</v>
      </c>
      <c r="B22" s="13">
        <v>109.47424135497531</v>
      </c>
      <c r="C22" s="13">
        <v>109.47424135497531</v>
      </c>
      <c r="D22" s="8"/>
      <c r="E22" s="8"/>
      <c r="F22" s="8"/>
      <c r="G22" s="8"/>
    </row>
    <row r="23" spans="1:7" x14ac:dyDescent="0.25">
      <c r="A23" s="14">
        <v>2004.5</v>
      </c>
      <c r="B23" s="13">
        <v>107.65221017514597</v>
      </c>
      <c r="C23" s="13">
        <v>107.65221017514597</v>
      </c>
      <c r="D23" s="8"/>
      <c r="E23" s="8"/>
      <c r="F23" s="8"/>
      <c r="G23" s="8"/>
    </row>
    <row r="24" spans="1:7" x14ac:dyDescent="0.25">
      <c r="A24" s="14">
        <v>2004.75</v>
      </c>
      <c r="B24" s="13">
        <v>111.93719124911784</v>
      </c>
      <c r="C24" s="13">
        <v>111.93719124911784</v>
      </c>
      <c r="D24" s="8"/>
      <c r="E24" s="8"/>
      <c r="F24" s="8"/>
      <c r="G24" s="8"/>
    </row>
    <row r="25" spans="1:7" x14ac:dyDescent="0.25">
      <c r="A25" s="14">
        <v>2005</v>
      </c>
      <c r="B25" s="13">
        <v>109.78828510938602</v>
      </c>
      <c r="C25" s="13">
        <v>109.78828510938602</v>
      </c>
      <c r="D25" s="8"/>
      <c r="E25" s="8"/>
      <c r="F25" s="8"/>
      <c r="G25" s="8"/>
    </row>
    <row r="26" spans="1:7" x14ac:dyDescent="0.25">
      <c r="A26" s="14">
        <v>2005.25</v>
      </c>
      <c r="B26" s="13">
        <v>111.45698338358889</v>
      </c>
      <c r="C26" s="13">
        <v>111.45698338358889</v>
      </c>
      <c r="D26" s="8"/>
      <c r="E26" s="8"/>
      <c r="F26" s="8"/>
      <c r="G26" s="8"/>
    </row>
    <row r="27" spans="1:7" x14ac:dyDescent="0.25">
      <c r="A27" s="14">
        <v>2005.5</v>
      </c>
      <c r="B27" s="13">
        <v>112.56624109835118</v>
      </c>
      <c r="C27" s="13">
        <v>112.56624109835118</v>
      </c>
      <c r="D27" s="8"/>
      <c r="E27" s="8"/>
      <c r="F27" s="8"/>
      <c r="G27" s="8"/>
    </row>
    <row r="28" spans="1:7" x14ac:dyDescent="0.25">
      <c r="A28" s="14">
        <v>2005.75</v>
      </c>
      <c r="B28" s="13">
        <v>113.83653044203503</v>
      </c>
      <c r="C28" s="13">
        <v>113.83653044203503</v>
      </c>
      <c r="D28" s="8"/>
      <c r="E28" s="8"/>
      <c r="F28" s="8"/>
      <c r="G28" s="8"/>
    </row>
    <row r="29" spans="1:7" x14ac:dyDescent="0.25">
      <c r="A29" s="14">
        <v>2006</v>
      </c>
      <c r="B29" s="13">
        <v>111.31231154166935</v>
      </c>
      <c r="C29" s="13">
        <v>111.31231154166935</v>
      </c>
      <c r="D29" s="8"/>
      <c r="E29" s="8"/>
      <c r="F29" s="8"/>
      <c r="G29" s="8"/>
    </row>
    <row r="30" spans="1:7" x14ac:dyDescent="0.25">
      <c r="A30" s="14">
        <v>2006.25</v>
      </c>
      <c r="B30" s="13">
        <v>118.03329697825112</v>
      </c>
      <c r="C30" s="13">
        <v>118.03329697825112</v>
      </c>
      <c r="D30" s="8"/>
      <c r="E30" s="8"/>
      <c r="F30" s="8"/>
      <c r="G30" s="8"/>
    </row>
    <row r="31" spans="1:7" x14ac:dyDescent="0.25">
      <c r="A31" s="14">
        <v>2006.5</v>
      </c>
      <c r="B31" s="13">
        <v>117.44659010714057</v>
      </c>
      <c r="C31" s="13">
        <v>117.44659010714057</v>
      </c>
      <c r="D31" s="8"/>
      <c r="E31" s="8"/>
      <c r="F31" s="8"/>
      <c r="G31" s="8"/>
    </row>
    <row r="32" spans="1:7" x14ac:dyDescent="0.25">
      <c r="A32" s="14">
        <v>2006.75</v>
      </c>
      <c r="B32" s="13">
        <v>113.17636491948417</v>
      </c>
      <c r="C32" s="13">
        <v>113.17636491948417</v>
      </c>
      <c r="D32" s="8"/>
      <c r="E32" s="8"/>
      <c r="F32" s="8"/>
      <c r="G32" s="8"/>
    </row>
    <row r="33" spans="1:7" x14ac:dyDescent="0.25">
      <c r="A33" s="14">
        <v>2007</v>
      </c>
      <c r="B33" s="13">
        <v>113.14139988451915</v>
      </c>
      <c r="C33" s="13">
        <v>113.14139988451915</v>
      </c>
      <c r="D33" s="8"/>
      <c r="E33" s="8"/>
      <c r="F33" s="8"/>
      <c r="G33" s="8"/>
    </row>
    <row r="34" spans="1:7" x14ac:dyDescent="0.25">
      <c r="A34" s="14">
        <v>2007.25</v>
      </c>
      <c r="B34" s="13">
        <v>114.20478603964841</v>
      </c>
      <c r="C34" s="13">
        <v>114.20478603964841</v>
      </c>
      <c r="D34" s="8"/>
      <c r="E34" s="8"/>
      <c r="F34" s="8"/>
      <c r="G34" s="8"/>
    </row>
    <row r="35" spans="1:7" x14ac:dyDescent="0.25">
      <c r="A35" s="14">
        <v>2007.5</v>
      </c>
      <c r="B35" s="13">
        <v>117.06710720472189</v>
      </c>
      <c r="C35" s="13">
        <v>117.06710720472189</v>
      </c>
      <c r="D35" s="8"/>
      <c r="E35" s="8"/>
      <c r="F35" s="8"/>
      <c r="G35" s="8"/>
    </row>
    <row r="36" spans="1:7" x14ac:dyDescent="0.25">
      <c r="A36" s="14">
        <v>2007.75</v>
      </c>
      <c r="B36" s="13">
        <v>117.20119330211074</v>
      </c>
      <c r="C36" s="13">
        <v>117.20119330211074</v>
      </c>
      <c r="D36" s="8"/>
      <c r="E36" s="8"/>
      <c r="F36" s="8"/>
      <c r="G36" s="8"/>
    </row>
    <row r="37" spans="1:7" x14ac:dyDescent="0.25">
      <c r="A37" s="14">
        <v>2008</v>
      </c>
      <c r="B37" s="13">
        <v>114.96695964585872</v>
      </c>
      <c r="C37" s="13">
        <v>114.96695964585872</v>
      </c>
      <c r="D37" s="8"/>
      <c r="E37" s="8"/>
      <c r="F37" s="8"/>
      <c r="G37" s="8"/>
    </row>
    <row r="38" spans="1:7" x14ac:dyDescent="0.25">
      <c r="A38" s="14">
        <v>2008.25</v>
      </c>
      <c r="B38" s="13">
        <v>114.2788862513633</v>
      </c>
      <c r="C38" s="13">
        <v>114.2788862513633</v>
      </c>
      <c r="D38" s="8"/>
      <c r="E38" s="8"/>
      <c r="F38" s="8"/>
      <c r="G38" s="8"/>
    </row>
    <row r="39" spans="1:7" x14ac:dyDescent="0.25">
      <c r="A39" s="14">
        <v>2008.5</v>
      </c>
      <c r="B39" s="13">
        <v>115.07410021171489</v>
      </c>
      <c r="C39" s="13">
        <v>115.07410021171489</v>
      </c>
      <c r="D39" s="8"/>
      <c r="E39" s="8"/>
      <c r="F39" s="8"/>
      <c r="G39" s="8"/>
    </row>
    <row r="40" spans="1:7" x14ac:dyDescent="0.25">
      <c r="A40" s="14">
        <v>2008.75</v>
      </c>
      <c r="B40" s="13">
        <v>112.64098287034065</v>
      </c>
      <c r="C40" s="13">
        <v>112.64098287034065</v>
      </c>
      <c r="D40" s="8"/>
      <c r="E40" s="8"/>
      <c r="F40" s="8"/>
      <c r="G40" s="8"/>
    </row>
    <row r="41" spans="1:7" x14ac:dyDescent="0.25">
      <c r="A41" s="14">
        <v>2009</v>
      </c>
      <c r="B41" s="13">
        <v>112.23487521652658</v>
      </c>
      <c r="C41" s="13">
        <v>112.23487521652658</v>
      </c>
      <c r="D41" s="8"/>
      <c r="E41" s="8"/>
      <c r="F41" s="8"/>
      <c r="G41" s="8"/>
    </row>
    <row r="42" spans="1:7" x14ac:dyDescent="0.25">
      <c r="A42" s="14">
        <v>2009.25</v>
      </c>
      <c r="B42" s="13">
        <v>113.11541669339833</v>
      </c>
      <c r="C42" s="13">
        <v>113.11541669339833</v>
      </c>
      <c r="D42" s="8"/>
      <c r="E42" s="8"/>
      <c r="F42" s="8"/>
      <c r="G42" s="8"/>
    </row>
    <row r="43" spans="1:7" x14ac:dyDescent="0.25">
      <c r="A43" s="14">
        <v>2009.5</v>
      </c>
      <c r="B43" s="13">
        <v>114.20061589786361</v>
      </c>
      <c r="C43" s="13">
        <v>114.20061589786361</v>
      </c>
      <c r="D43" s="8"/>
      <c r="E43" s="8"/>
      <c r="F43" s="8"/>
      <c r="G43" s="8"/>
    </row>
    <row r="44" spans="1:7" x14ac:dyDescent="0.25">
      <c r="A44" s="14">
        <v>2009.75</v>
      </c>
      <c r="B44" s="13">
        <v>116.66324501186887</v>
      </c>
      <c r="C44" s="13">
        <v>116.66324501186887</v>
      </c>
      <c r="D44" s="8"/>
      <c r="E44" s="8"/>
      <c r="F44" s="8"/>
      <c r="G44" s="8"/>
    </row>
    <row r="45" spans="1:7" x14ac:dyDescent="0.25">
      <c r="A45" s="14">
        <v>2010</v>
      </c>
      <c r="B45" s="13">
        <v>116.80214281131714</v>
      </c>
      <c r="C45" s="13">
        <v>116.80214281131714</v>
      </c>
      <c r="D45" s="8"/>
      <c r="E45" s="8"/>
      <c r="F45" s="8"/>
      <c r="G45" s="8"/>
    </row>
    <row r="46" spans="1:7" x14ac:dyDescent="0.25">
      <c r="A46" s="14">
        <v>2010.25</v>
      </c>
      <c r="B46" s="13">
        <v>116.8919612497594</v>
      </c>
      <c r="C46" s="13">
        <v>116.8919612497594</v>
      </c>
      <c r="D46" s="8"/>
      <c r="E46" s="8"/>
      <c r="F46" s="8"/>
      <c r="G46" s="8"/>
    </row>
    <row r="47" spans="1:7" x14ac:dyDescent="0.25">
      <c r="A47" s="14">
        <v>2010.5</v>
      </c>
      <c r="B47" s="13">
        <v>120.78077885417335</v>
      </c>
      <c r="C47" s="13">
        <v>120.78077885417335</v>
      </c>
      <c r="D47" s="8"/>
      <c r="E47" s="8"/>
      <c r="F47" s="8"/>
      <c r="G47" s="8"/>
    </row>
    <row r="48" spans="1:7" x14ac:dyDescent="0.25">
      <c r="A48" s="14">
        <v>2010.75</v>
      </c>
      <c r="B48" s="13">
        <v>119.32122922948609</v>
      </c>
      <c r="C48" s="13">
        <v>119.32122922948609</v>
      </c>
      <c r="D48" s="8"/>
      <c r="E48" s="8"/>
      <c r="F48" s="8"/>
      <c r="G48" s="8"/>
    </row>
    <row r="49" spans="1:7" x14ac:dyDescent="0.25">
      <c r="A49" s="14">
        <v>2011</v>
      </c>
      <c r="B49" s="13">
        <v>120.46898056072368</v>
      </c>
      <c r="C49" s="13">
        <v>120.46898056072368</v>
      </c>
      <c r="D49" s="8"/>
      <c r="E49" s="8"/>
      <c r="F49" s="8"/>
      <c r="G49" s="8"/>
    </row>
    <row r="50" spans="1:7" x14ac:dyDescent="0.25">
      <c r="A50" s="14">
        <v>2011.25</v>
      </c>
      <c r="B50" s="13">
        <v>119.42131263232181</v>
      </c>
      <c r="C50" s="13">
        <v>119.42131263232181</v>
      </c>
      <c r="D50" s="8"/>
      <c r="E50" s="8"/>
      <c r="F50" s="8"/>
      <c r="G50" s="8"/>
    </row>
    <row r="51" spans="1:7" x14ac:dyDescent="0.25">
      <c r="A51" s="14">
        <v>2011.5</v>
      </c>
      <c r="B51" s="13">
        <v>116.8499390517739</v>
      </c>
      <c r="C51" s="13">
        <v>116.8499390517739</v>
      </c>
      <c r="D51" s="8"/>
      <c r="E51" s="8"/>
      <c r="F51" s="8"/>
      <c r="G51" s="8"/>
    </row>
    <row r="52" spans="1:7" x14ac:dyDescent="0.25">
      <c r="A52" s="14">
        <v>2011.75</v>
      </c>
      <c r="B52" s="13">
        <v>119.35908128568677</v>
      </c>
      <c r="C52" s="13">
        <v>119.35908128568677</v>
      </c>
      <c r="D52" s="8"/>
      <c r="E52" s="8"/>
      <c r="F52" s="8"/>
      <c r="G52" s="8"/>
    </row>
    <row r="53" spans="1:7" x14ac:dyDescent="0.25">
      <c r="A53" s="14">
        <v>2012</v>
      </c>
      <c r="B53" s="13">
        <v>120.90010906524668</v>
      </c>
      <c r="C53" s="13">
        <v>120.90010906524668</v>
      </c>
      <c r="D53" s="8"/>
      <c r="E53" s="8"/>
      <c r="F53" s="8"/>
      <c r="G53" s="8"/>
    </row>
    <row r="54" spans="1:7" x14ac:dyDescent="0.25">
      <c r="A54" s="14">
        <v>2012.25</v>
      </c>
      <c r="B54" s="13">
        <v>122.54859819080002</v>
      </c>
      <c r="C54" s="13">
        <v>122.54859819080002</v>
      </c>
      <c r="D54" s="8"/>
      <c r="E54" s="8"/>
      <c r="F54" s="8"/>
      <c r="G54" s="8"/>
    </row>
    <row r="55" spans="1:7" x14ac:dyDescent="0.25">
      <c r="A55" s="14">
        <v>2012.5</v>
      </c>
      <c r="B55" s="13">
        <v>123.09424520433694</v>
      </c>
      <c r="C55" s="13">
        <v>123.09424520433694</v>
      </c>
      <c r="D55" s="8"/>
    </row>
    <row r="56" spans="1:7" x14ac:dyDescent="0.25">
      <c r="A56" s="14">
        <v>2012.75</v>
      </c>
      <c r="B56" s="13">
        <v>122.59479053057034</v>
      </c>
      <c r="C56" s="13">
        <v>122.59479053057034</v>
      </c>
      <c r="D56" s="8"/>
    </row>
    <row r="57" spans="1:7" x14ac:dyDescent="0.25">
      <c r="A57" s="14">
        <v>2013</v>
      </c>
      <c r="B57" s="13">
        <v>124.11625072175532</v>
      </c>
      <c r="C57" s="13">
        <v>124.11625072175532</v>
      </c>
      <c r="D57" s="8"/>
    </row>
    <row r="58" spans="1:7" x14ac:dyDescent="0.25">
      <c r="A58" s="14">
        <v>2013.25</v>
      </c>
      <c r="B58" s="13">
        <v>124.93424007185476</v>
      </c>
      <c r="C58" s="13">
        <v>124.93424007185476</v>
      </c>
      <c r="D58" s="8"/>
    </row>
    <row r="59" spans="1:7" x14ac:dyDescent="0.25">
      <c r="A59" s="14">
        <v>2013.5</v>
      </c>
      <c r="B59" s="13">
        <v>126.26259062038878</v>
      </c>
      <c r="C59" s="13">
        <v>126.26259062038878</v>
      </c>
      <c r="D59" s="8"/>
    </row>
    <row r="60" spans="1:7" x14ac:dyDescent="0.25">
      <c r="A60" s="14">
        <v>2013.75</v>
      </c>
      <c r="B60" s="13">
        <v>126.86886507987425</v>
      </c>
      <c r="C60" s="13">
        <v>126.86886507987425</v>
      </c>
      <c r="D60" s="8"/>
    </row>
    <row r="61" spans="1:7" x14ac:dyDescent="0.25">
      <c r="A61" s="14">
        <v>2014</v>
      </c>
      <c r="B61" s="13">
        <v>125.84461410149484</v>
      </c>
      <c r="C61" s="13">
        <v>125.84461410149484</v>
      </c>
      <c r="D61" s="8"/>
    </row>
    <row r="62" spans="1:7" x14ac:dyDescent="0.25">
      <c r="A62" s="14">
        <v>2014.25</v>
      </c>
      <c r="B62" s="13">
        <v>125.70475396163469</v>
      </c>
      <c r="C62" s="13">
        <v>125.70475396163469</v>
      </c>
      <c r="D62" s="8"/>
    </row>
    <row r="63" spans="1:7" x14ac:dyDescent="0.25">
      <c r="A63" s="14">
        <v>2014.5</v>
      </c>
      <c r="B63" s="13">
        <v>126.86501571822673</v>
      </c>
      <c r="C63" s="13">
        <v>126.86501571822673</v>
      </c>
      <c r="D63" s="8"/>
    </row>
    <row r="64" spans="1:7" x14ac:dyDescent="0.25">
      <c r="A64" s="14">
        <v>2014.75</v>
      </c>
      <c r="B64" s="13">
        <v>128.27227818053507</v>
      </c>
      <c r="C64" s="13">
        <v>128.27227818053507</v>
      </c>
      <c r="D64" s="8"/>
    </row>
    <row r="65" spans="1:4" x14ac:dyDescent="0.25">
      <c r="A65" s="14">
        <v>2015</v>
      </c>
      <c r="B65" s="13">
        <v>128.29377044973373</v>
      </c>
      <c r="C65" s="13">
        <v>128.29377044973373</v>
      </c>
      <c r="D65" s="8"/>
    </row>
    <row r="66" spans="1:4" x14ac:dyDescent="0.25">
      <c r="A66" s="14">
        <v>2015.25</v>
      </c>
      <c r="B66" s="13">
        <v>128.66298838775901</v>
      </c>
      <c r="C66" s="13">
        <v>128.66298838775901</v>
      </c>
      <c r="D66" s="8"/>
    </row>
    <row r="67" spans="1:4" x14ac:dyDescent="0.25">
      <c r="A67" s="14">
        <v>2015.5</v>
      </c>
      <c r="B67" s="13">
        <v>128.53916725476358</v>
      </c>
      <c r="C67" s="13">
        <v>128.53916725476358</v>
      </c>
      <c r="D67" s="8"/>
    </row>
    <row r="68" spans="1:4" x14ac:dyDescent="0.25">
      <c r="A68" s="14">
        <v>2015.75</v>
      </c>
      <c r="B68" s="13">
        <v>128.38326810803875</v>
      </c>
      <c r="C68" s="13">
        <v>128.38326810803875</v>
      </c>
      <c r="D68" s="8"/>
    </row>
    <row r="69" spans="1:4" x14ac:dyDescent="0.25">
      <c r="A69" s="14">
        <v>2016</v>
      </c>
      <c r="B69" s="13">
        <v>127.25989606723552</v>
      </c>
      <c r="C69" s="13">
        <v>128.3960993135305</v>
      </c>
      <c r="D69" s="8"/>
    </row>
    <row r="70" spans="1:4" x14ac:dyDescent="0.25">
      <c r="A70" s="14">
        <v>2016.25</v>
      </c>
      <c r="B70" s="13">
        <v>128.18695066401489</v>
      </c>
      <c r="C70" s="13">
        <v>129.49445050362479</v>
      </c>
      <c r="D70" s="8"/>
    </row>
    <row r="71" spans="1:4" x14ac:dyDescent="0.25">
      <c r="A71" s="14">
        <v>2016.5</v>
      </c>
      <c r="B71" s="13">
        <v>129.38987617886701</v>
      </c>
      <c r="C71" s="13">
        <v>131.61705267209854</v>
      </c>
      <c r="D71" s="8"/>
    </row>
    <row r="72" spans="1:4" x14ac:dyDescent="0.25">
      <c r="A72" s="14">
        <v>2016.75</v>
      </c>
      <c r="B72" s="13">
        <v>129.70167447231665</v>
      </c>
      <c r="C72" s="13">
        <v>132.0549175595047</v>
      </c>
      <c r="D72" s="8"/>
    </row>
    <row r="73" spans="1:4" x14ac:dyDescent="0.25">
      <c r="A73" s="14">
        <v>2017</v>
      </c>
      <c r="B73" s="13">
        <v>134.21890036568936</v>
      </c>
      <c r="C73" s="13">
        <v>132.34618592416757</v>
      </c>
      <c r="D73" s="8"/>
    </row>
    <row r="74" spans="1:4" x14ac:dyDescent="0.25">
      <c r="A74" s="14">
        <v>2017.25</v>
      </c>
      <c r="B74" s="13">
        <v>130.27651247834734</v>
      </c>
      <c r="C74" s="13">
        <v>132.20857124526847</v>
      </c>
      <c r="D74" s="8"/>
    </row>
    <row r="75" spans="1:4" x14ac:dyDescent="0.25">
      <c r="A75" s="14">
        <v>2017.5</v>
      </c>
      <c r="B75" s="13">
        <v>127.15051004041831</v>
      </c>
      <c r="C75" s="13">
        <v>130.07474177198947</v>
      </c>
      <c r="D75" s="8"/>
    </row>
    <row r="76" spans="1:4" x14ac:dyDescent="0.25">
      <c r="A76" s="14">
        <v>2017.75</v>
      </c>
      <c r="B76" s="13">
        <v>127.86232116507345</v>
      </c>
      <c r="C76" s="13">
        <v>131.26291140052609</v>
      </c>
      <c r="D76" s="8"/>
    </row>
    <row r="77" spans="1:4" x14ac:dyDescent="0.25">
      <c r="A77" s="14">
        <v>2018</v>
      </c>
      <c r="B77" s="13">
        <v>128.8118303714634</v>
      </c>
      <c r="C77" s="13">
        <v>135.00545326233399</v>
      </c>
      <c r="D77" s="8"/>
    </row>
    <row r="78" spans="1:4" x14ac:dyDescent="0.25">
      <c r="A78" s="14">
        <v>2018.25</v>
      </c>
      <c r="B78" s="13">
        <v>130.32206325784307</v>
      </c>
      <c r="C78" s="13">
        <v>136.68954898312694</v>
      </c>
      <c r="D78" s="8"/>
    </row>
    <row r="79" spans="1:4" x14ac:dyDescent="0.25">
      <c r="A79" s="14">
        <v>2018.5</v>
      </c>
      <c r="B79" s="13">
        <v>131.30076345672677</v>
      </c>
      <c r="C79" s="13">
        <v>137.79848591775198</v>
      </c>
      <c r="D79" s="8"/>
    </row>
    <row r="80" spans="1:4" x14ac:dyDescent="0.25">
      <c r="A80" s="14">
        <v>2018.75</v>
      </c>
      <c r="B80" s="13">
        <v>132.5550137935459</v>
      </c>
      <c r="C80" s="13">
        <v>138.60556874318343</v>
      </c>
      <c r="D80" s="8"/>
    </row>
    <row r="81" spans="1:4" x14ac:dyDescent="0.25">
      <c r="A81" s="14">
        <v>2019</v>
      </c>
      <c r="B81" s="13">
        <v>132.51459549624687</v>
      </c>
      <c r="C81" s="13">
        <v>137.94251619939692</v>
      </c>
      <c r="D81" s="8"/>
    </row>
    <row r="82" spans="1:4" x14ac:dyDescent="0.25">
      <c r="A82" s="14">
        <v>2019.25</v>
      </c>
      <c r="B82" s="13">
        <v>133.24982357092446</v>
      </c>
      <c r="C82" s="13">
        <v>139.62019631744403</v>
      </c>
      <c r="D82" s="8"/>
    </row>
    <row r="83" spans="1:4" x14ac:dyDescent="0.25">
      <c r="A83" s="14">
        <v>2019.5</v>
      </c>
      <c r="B83" s="13"/>
      <c r="C83" s="13">
        <v>139.4415217809713</v>
      </c>
      <c r="D83" s="8"/>
    </row>
    <row r="84" spans="1:4" x14ac:dyDescent="0.25">
      <c r="A84" s="12"/>
      <c r="B84" s="8"/>
      <c r="C84" s="8"/>
      <c r="D84" s="8"/>
    </row>
    <row r="85" spans="1:4" x14ac:dyDescent="0.25">
      <c r="A85" s="12"/>
      <c r="B85" s="8"/>
      <c r="C85" s="8"/>
      <c r="D85" s="8"/>
    </row>
    <row r="86" spans="1:4" x14ac:dyDescent="0.25">
      <c r="A86" s="12"/>
      <c r="B86" s="8"/>
      <c r="C86" s="8"/>
      <c r="D86" s="8"/>
    </row>
    <row r="87" spans="1:4" x14ac:dyDescent="0.25">
      <c r="A87" s="12"/>
      <c r="B87" s="8"/>
      <c r="C87" s="8"/>
      <c r="D87" s="8"/>
    </row>
    <row r="88" spans="1:4" x14ac:dyDescent="0.25">
      <c r="A88" s="12"/>
      <c r="B88" s="8"/>
      <c r="C88" s="8"/>
      <c r="D88" s="8"/>
    </row>
    <row r="89" spans="1:4" x14ac:dyDescent="0.25">
      <c r="A89" s="12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103</v>
      </c>
      <c r="B1" s="5" t="s">
        <v>104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35"/>
      <c r="D3" s="35"/>
      <c r="E3" s="19"/>
      <c r="F3" s="19"/>
      <c r="G3" s="19"/>
    </row>
    <row r="4" spans="1:7" x14ac:dyDescent="0.25">
      <c r="A4" s="7" t="s">
        <v>108</v>
      </c>
      <c r="B4" s="11" t="s">
        <v>10</v>
      </c>
      <c r="C4" s="16"/>
      <c r="D4" s="16"/>
      <c r="E4" s="16"/>
      <c r="F4" s="16"/>
      <c r="G4" s="18"/>
    </row>
    <row r="5" spans="1:7" x14ac:dyDescent="0.25">
      <c r="A5" s="14">
        <v>2015</v>
      </c>
      <c r="B5" s="13">
        <v>0</v>
      </c>
      <c r="C5" s="16"/>
      <c r="D5" s="16"/>
      <c r="E5" s="16"/>
      <c r="F5" s="16"/>
      <c r="G5" s="16"/>
    </row>
    <row r="6" spans="1:7" x14ac:dyDescent="0.25">
      <c r="A6" s="14">
        <v>2015.25</v>
      </c>
      <c r="B6" s="13">
        <v>0</v>
      </c>
      <c r="C6" s="16"/>
      <c r="D6" s="16"/>
      <c r="E6" s="16"/>
      <c r="F6" s="16"/>
      <c r="G6" s="16"/>
    </row>
    <row r="7" spans="1:7" x14ac:dyDescent="0.25">
      <c r="A7" s="14">
        <v>2015.5</v>
      </c>
      <c r="B7" s="13">
        <v>0</v>
      </c>
      <c r="C7" s="16"/>
      <c r="D7" s="16"/>
      <c r="E7" s="16"/>
      <c r="F7" s="16"/>
      <c r="G7" s="16"/>
    </row>
    <row r="8" spans="1:7" x14ac:dyDescent="0.25">
      <c r="A8" s="14">
        <v>2015.75</v>
      </c>
      <c r="B8" s="13">
        <v>0</v>
      </c>
      <c r="C8" s="16"/>
      <c r="D8" s="16"/>
      <c r="E8" s="16"/>
      <c r="F8" s="16"/>
      <c r="G8" s="16"/>
    </row>
    <row r="9" spans="1:7" x14ac:dyDescent="0.25">
      <c r="A9" s="14">
        <v>2016</v>
      </c>
      <c r="B9" s="13">
        <v>0.89300000000000002</v>
      </c>
      <c r="C9" s="16"/>
      <c r="D9" s="16"/>
      <c r="E9" s="16"/>
      <c r="F9" s="16"/>
      <c r="G9" s="16"/>
    </row>
    <row r="10" spans="1:7" x14ac:dyDescent="0.25">
      <c r="A10" s="14">
        <v>2016.25</v>
      </c>
      <c r="B10" s="13">
        <v>1.02</v>
      </c>
      <c r="C10" s="16"/>
      <c r="D10" s="16"/>
      <c r="E10" s="16"/>
      <c r="F10" s="16"/>
      <c r="G10" s="16"/>
    </row>
    <row r="11" spans="1:7" x14ac:dyDescent="0.25">
      <c r="A11" s="14">
        <v>2016.5</v>
      </c>
      <c r="B11" s="13">
        <v>1.7210000000000001</v>
      </c>
      <c r="C11" s="16"/>
      <c r="D11" s="16"/>
      <c r="E11" s="16"/>
      <c r="F11" s="16"/>
      <c r="G11" s="16"/>
    </row>
    <row r="12" spans="1:7" x14ac:dyDescent="0.25">
      <c r="A12" s="14">
        <v>2016.75</v>
      </c>
      <c r="B12" s="13">
        <v>1.8140000000000001</v>
      </c>
      <c r="C12" s="16"/>
      <c r="D12" s="16"/>
      <c r="E12" s="16"/>
      <c r="F12" s="16"/>
      <c r="G12" s="16"/>
    </row>
    <row r="13" spans="1:7" x14ac:dyDescent="0.25">
      <c r="A13" s="14">
        <v>2017</v>
      </c>
      <c r="B13" s="13">
        <v>-1.395</v>
      </c>
      <c r="C13" s="16"/>
      <c r="D13" s="16"/>
      <c r="E13" s="16"/>
      <c r="F13" s="16"/>
      <c r="G13" s="16"/>
    </row>
    <row r="14" spans="1:7" x14ac:dyDescent="0.25">
      <c r="A14" s="14">
        <v>2017.25</v>
      </c>
      <c r="B14" s="13">
        <v>1.4830000000000001</v>
      </c>
      <c r="C14" s="16"/>
      <c r="D14" s="16"/>
      <c r="E14" s="16"/>
      <c r="F14" s="16"/>
      <c r="G14" s="16"/>
    </row>
    <row r="15" spans="1:7" x14ac:dyDescent="0.25">
      <c r="A15" s="14">
        <v>2017.5</v>
      </c>
      <c r="B15" s="13">
        <v>2.2999999999999998</v>
      </c>
      <c r="C15" s="16"/>
      <c r="D15" s="16"/>
      <c r="E15" s="16"/>
      <c r="F15" s="16"/>
      <c r="G15" s="16"/>
    </row>
    <row r="16" spans="1:7" x14ac:dyDescent="0.25">
      <c r="A16" s="14">
        <v>2017.75</v>
      </c>
      <c r="B16" s="13">
        <v>2.66</v>
      </c>
      <c r="C16" s="16"/>
      <c r="D16" s="16"/>
      <c r="E16" s="16"/>
      <c r="F16" s="16"/>
      <c r="G16" s="16"/>
    </row>
    <row r="17" spans="1:7" x14ac:dyDescent="0.25">
      <c r="A17" s="14">
        <v>2018</v>
      </c>
      <c r="B17" s="13">
        <v>4.8079999999999998</v>
      </c>
      <c r="C17" s="16"/>
      <c r="D17" s="16"/>
      <c r="E17" s="16"/>
      <c r="F17" s="16"/>
      <c r="G17" s="16"/>
    </row>
    <row r="18" spans="1:7" x14ac:dyDescent="0.25">
      <c r="A18" s="14">
        <v>2018.25</v>
      </c>
      <c r="B18" s="13">
        <v>4.8860000000000001</v>
      </c>
      <c r="C18" s="16"/>
      <c r="D18" s="16"/>
      <c r="E18" s="16"/>
      <c r="F18" s="16"/>
      <c r="G18" s="16"/>
    </row>
    <row r="19" spans="1:7" x14ac:dyDescent="0.25">
      <c r="A19" s="14">
        <v>2018.5</v>
      </c>
      <c r="B19" s="13">
        <v>4.9489999999999998</v>
      </c>
      <c r="C19" s="16"/>
      <c r="D19" s="16"/>
      <c r="E19" s="16"/>
      <c r="F19" s="16"/>
      <c r="G19" s="16"/>
    </row>
    <row r="20" spans="1:7" x14ac:dyDescent="0.25">
      <c r="A20" s="14">
        <v>2018.75</v>
      </c>
      <c r="B20" s="13">
        <v>4.5650000000000004</v>
      </c>
      <c r="C20" s="16"/>
      <c r="D20" s="16"/>
      <c r="E20" s="19"/>
      <c r="F20" s="19"/>
      <c r="G20" s="19"/>
    </row>
    <row r="21" spans="1:7" x14ac:dyDescent="0.25">
      <c r="A21" s="14">
        <v>2019</v>
      </c>
      <c r="B21" s="13">
        <v>4.0960000000000001</v>
      </c>
      <c r="C21" s="16"/>
      <c r="D21" s="16"/>
      <c r="E21" s="19"/>
      <c r="F21" s="19"/>
      <c r="G21" s="19"/>
    </row>
    <row r="22" spans="1:7" x14ac:dyDescent="0.25">
      <c r="A22" s="14">
        <v>2019.25</v>
      </c>
      <c r="B22" s="13">
        <v>4.7809999999999997</v>
      </c>
      <c r="C22" s="16"/>
      <c r="D22" s="16"/>
      <c r="E22" s="19"/>
      <c r="F22" s="19"/>
      <c r="G22" s="19"/>
    </row>
    <row r="23" spans="1:7" x14ac:dyDescent="0.25">
      <c r="A23" s="17"/>
      <c r="B23" s="16"/>
      <c r="C23" s="16"/>
      <c r="D23" s="16"/>
      <c r="E23" s="19"/>
      <c r="F23" s="19"/>
      <c r="G23" s="19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26.88671875" style="1" customWidth="1"/>
    <col min="3" max="3" width="36.88671875" style="1" bestFit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105</v>
      </c>
      <c r="B1" s="5" t="s">
        <v>106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67</v>
      </c>
      <c r="C4" s="11" t="s">
        <v>68</v>
      </c>
      <c r="D4" s="11"/>
      <c r="E4" s="11"/>
      <c r="F4" s="11"/>
      <c r="G4" s="7"/>
    </row>
    <row r="5" spans="1:7" x14ac:dyDescent="0.25">
      <c r="A5" s="9">
        <v>2005</v>
      </c>
      <c r="B5" s="20">
        <v>0.56680126181107626</v>
      </c>
      <c r="C5" s="8">
        <v>1.3613676609293979</v>
      </c>
      <c r="D5" s="8"/>
      <c r="E5" s="8"/>
      <c r="F5" s="8"/>
      <c r="G5" s="8"/>
    </row>
    <row r="6" spans="1:7" x14ac:dyDescent="0.25">
      <c r="A6" s="9">
        <v>2006</v>
      </c>
      <c r="B6" s="20">
        <v>0.69955008850624312</v>
      </c>
      <c r="C6" s="8">
        <v>1.6070257577138067</v>
      </c>
      <c r="D6" s="8"/>
      <c r="E6" s="8"/>
      <c r="F6" s="8"/>
      <c r="G6" s="8"/>
    </row>
    <row r="7" spans="1:7" x14ac:dyDescent="0.25">
      <c r="A7" s="9">
        <v>2007</v>
      </c>
      <c r="B7" s="20">
        <v>0.62930399849780927</v>
      </c>
      <c r="C7" s="8">
        <v>1.7691364360178228</v>
      </c>
      <c r="D7" s="8"/>
      <c r="E7" s="8"/>
      <c r="F7" s="8"/>
      <c r="G7" s="8"/>
    </row>
    <row r="8" spans="1:7" x14ac:dyDescent="0.25">
      <c r="A8" s="9">
        <v>2008</v>
      </c>
      <c r="B8" s="20">
        <v>3.4479285549657277</v>
      </c>
      <c r="C8" s="8">
        <v>2.6926340315525517</v>
      </c>
      <c r="D8" s="8"/>
      <c r="E8" s="8"/>
      <c r="F8" s="8"/>
      <c r="G8" s="8"/>
    </row>
    <row r="9" spans="1:7" x14ac:dyDescent="0.25">
      <c r="A9" s="9">
        <v>2009</v>
      </c>
      <c r="B9" s="20">
        <v>4.5484286884345737</v>
      </c>
      <c r="C9" s="8">
        <v>3.3112701452114335</v>
      </c>
      <c r="D9" s="8"/>
      <c r="E9" s="8"/>
      <c r="F9" s="8"/>
      <c r="G9" s="8"/>
    </row>
    <row r="10" spans="1:7" x14ac:dyDescent="0.25">
      <c r="A10" s="9">
        <v>2010</v>
      </c>
      <c r="B10" s="20">
        <v>8.6975938731058857</v>
      </c>
      <c r="C10" s="8">
        <v>4.6633014172447691</v>
      </c>
      <c r="D10" s="8"/>
      <c r="E10" s="8"/>
      <c r="F10" s="8"/>
      <c r="G10" s="8"/>
    </row>
    <row r="11" spans="1:7" x14ac:dyDescent="0.25">
      <c r="A11" s="9">
        <v>2011</v>
      </c>
      <c r="B11" s="20">
        <v>7.8415753825489087</v>
      </c>
      <c r="C11" s="8">
        <v>4.3960486854094629</v>
      </c>
      <c r="D11" s="8"/>
      <c r="E11" s="8"/>
      <c r="F11" s="8"/>
      <c r="G11" s="8"/>
    </row>
    <row r="12" spans="1:7" x14ac:dyDescent="0.25">
      <c r="A12" s="9">
        <v>2012</v>
      </c>
      <c r="B12" s="20">
        <v>8.0224809194516347</v>
      </c>
      <c r="C12" s="8">
        <v>4.3985140248774934</v>
      </c>
      <c r="D12" s="8"/>
      <c r="E12" s="8"/>
      <c r="F12" s="8"/>
      <c r="G12" s="8"/>
    </row>
    <row r="13" spans="1:7" x14ac:dyDescent="0.25">
      <c r="A13" s="9">
        <v>2013</v>
      </c>
      <c r="B13" s="20">
        <v>8.1856731821859423</v>
      </c>
      <c r="C13" s="8">
        <v>4.8265651033086776</v>
      </c>
      <c r="D13" s="8"/>
      <c r="E13" s="8"/>
      <c r="F13" s="8"/>
      <c r="G13" s="8"/>
    </row>
    <row r="14" spans="1:7" x14ac:dyDescent="0.25">
      <c r="A14" s="9">
        <v>2014</v>
      </c>
      <c r="B14" s="20">
        <v>11.283760324535546</v>
      </c>
      <c r="C14" s="8">
        <v>5.5932269206113423</v>
      </c>
      <c r="D14" s="8"/>
      <c r="E14" s="8"/>
      <c r="F14" s="8"/>
      <c r="G14" s="8"/>
    </row>
    <row r="15" spans="1:7" x14ac:dyDescent="0.25">
      <c r="A15" s="9">
        <v>2015</v>
      </c>
      <c r="B15" s="20">
        <v>12.259659088169503</v>
      </c>
      <c r="C15" s="8">
        <v>6.087214181700741</v>
      </c>
      <c r="D15" s="8"/>
      <c r="E15" s="8"/>
      <c r="F15" s="8"/>
      <c r="G15" s="8"/>
    </row>
    <row r="16" spans="1:7" x14ac:dyDescent="0.25">
      <c r="A16" s="9">
        <v>2016</v>
      </c>
      <c r="B16" s="20">
        <v>15.339372362417484</v>
      </c>
      <c r="C16" s="8">
        <v>7.0756427887861362</v>
      </c>
      <c r="D16" s="8"/>
      <c r="E16" s="8"/>
      <c r="F16" s="8"/>
      <c r="G16" s="8"/>
    </row>
    <row r="17" spans="1:7" x14ac:dyDescent="0.25">
      <c r="A17" s="9">
        <v>2017</v>
      </c>
      <c r="B17" s="20">
        <v>15.418045464050376</v>
      </c>
      <c r="C17" s="8">
        <v>6.8255147514708803</v>
      </c>
      <c r="D17" s="8"/>
      <c r="E17" s="8"/>
      <c r="F17" s="8"/>
      <c r="G17" s="8"/>
    </row>
    <row r="18" spans="1:7" x14ac:dyDescent="0.25">
      <c r="A18" s="9">
        <v>2018</v>
      </c>
      <c r="B18" s="20">
        <v>14.457118980170117</v>
      </c>
      <c r="C18" s="8">
        <v>6.6730370656029754</v>
      </c>
      <c r="D18" s="8"/>
      <c r="E18" s="8"/>
      <c r="F18" s="8"/>
      <c r="G18" s="8"/>
    </row>
    <row r="19" spans="1:7" x14ac:dyDescent="0.25">
      <c r="A19" s="9"/>
      <c r="B19" s="20"/>
      <c r="C19" s="8"/>
      <c r="D19" s="8"/>
      <c r="E19" s="8"/>
      <c r="F19" s="8"/>
      <c r="G19" s="8"/>
    </row>
    <row r="20" spans="1:7" ht="14.4" x14ac:dyDescent="0.3">
      <c r="B20" s="36"/>
      <c r="C20" s="8"/>
      <c r="D20" s="8"/>
    </row>
    <row r="21" spans="1:7" ht="14.4" x14ac:dyDescent="0.3">
      <c r="B21" s="36"/>
      <c r="C21" s="8"/>
      <c r="D21" s="8"/>
    </row>
    <row r="22" spans="1:7" ht="14.4" x14ac:dyDescent="0.3">
      <c r="B22" s="36"/>
      <c r="C22" s="8"/>
      <c r="D22" s="8"/>
    </row>
    <row r="23" spans="1:7" ht="14.4" x14ac:dyDescent="0.3">
      <c r="B23" s="36"/>
      <c r="C23" s="8"/>
      <c r="D23" s="8"/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84</v>
      </c>
      <c r="B1" s="5" t="s">
        <v>107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66</v>
      </c>
      <c r="C4" s="11" t="s">
        <v>65</v>
      </c>
      <c r="D4" s="11" t="s">
        <v>64</v>
      </c>
      <c r="E4" s="11"/>
      <c r="F4" s="11"/>
      <c r="G4" s="7"/>
    </row>
    <row r="5" spans="1:7" x14ac:dyDescent="0.25">
      <c r="A5" s="9">
        <v>2000</v>
      </c>
      <c r="B5" s="20">
        <f>100*[1]vyfi_korrektioner!B5/[1]vyfi_korrektioner!$B$5</f>
        <v>100</v>
      </c>
      <c r="C5" s="8"/>
      <c r="D5" s="8"/>
      <c r="E5" s="8"/>
      <c r="F5" s="8"/>
      <c r="G5" s="8"/>
    </row>
    <row r="6" spans="1:7" x14ac:dyDescent="0.25">
      <c r="A6" s="9">
        <v>2001</v>
      </c>
      <c r="B6" s="20">
        <f>100*[1]vyfi_korrektioner!B6/[1]vyfi_korrektioner!$B$5</f>
        <v>100.76137912069034</v>
      </c>
      <c r="C6" s="8"/>
      <c r="D6" s="8"/>
      <c r="E6" s="8"/>
      <c r="F6" s="8"/>
      <c r="G6" s="8"/>
    </row>
    <row r="7" spans="1:7" x14ac:dyDescent="0.25">
      <c r="A7" s="9">
        <v>2002</v>
      </c>
      <c r="B7" s="20">
        <f>100*[1]vyfi_korrektioner!B7/[1]vyfi_korrektioner!$B$5</f>
        <v>101.99040862284922</v>
      </c>
      <c r="C7" s="8"/>
      <c r="D7" s="8"/>
      <c r="E7" s="8"/>
      <c r="F7" s="8"/>
      <c r="G7" s="8"/>
    </row>
    <row r="8" spans="1:7" x14ac:dyDescent="0.25">
      <c r="A8" s="9">
        <v>2003</v>
      </c>
      <c r="B8" s="20">
        <f>100*[1]vyfi_korrektioner!B8/[1]vyfi_korrektioner!$B$5</f>
        <v>106.52717268000576</v>
      </c>
      <c r="C8" s="8"/>
      <c r="D8" s="8"/>
      <c r="E8" s="8"/>
      <c r="F8" s="8"/>
      <c r="G8" s="8"/>
    </row>
    <row r="9" spans="1:7" x14ac:dyDescent="0.25">
      <c r="A9" s="9">
        <v>2004</v>
      </c>
      <c r="B9" s="20">
        <f>100*[1]vyfi_korrektioner!B9/[1]vyfi_korrektioner!$B$5</f>
        <v>112.14334671312673</v>
      </c>
      <c r="C9" s="8"/>
      <c r="D9" s="8"/>
      <c r="E9" s="8"/>
      <c r="F9" s="8"/>
      <c r="G9" s="8"/>
    </row>
    <row r="10" spans="1:7" x14ac:dyDescent="0.25">
      <c r="A10" s="9">
        <v>2005</v>
      </c>
      <c r="B10" s="20">
        <f>100*[1]vyfi_korrektioner!B10/[1]vyfi_korrektioner!$B$5</f>
        <v>113.46160182018659</v>
      </c>
      <c r="C10" s="8">
        <f>[1]vyfi_korrektioner!C10*(l.5a!B10/[1]vyfi_korrektioner!B10)</f>
        <v>112.81850002939871</v>
      </c>
      <c r="D10" s="8">
        <f>[1]vyfi_korrektioner!D10*(l.5a!B10/[1]vyfi_korrektioner!B10)</f>
        <v>113.99325495203074</v>
      </c>
      <c r="E10" s="8"/>
      <c r="F10" s="8"/>
      <c r="G10" s="8"/>
    </row>
    <row r="11" spans="1:7" x14ac:dyDescent="0.25">
      <c r="A11" s="9">
        <v>2006</v>
      </c>
      <c r="B11" s="20">
        <f>100*[1]vyfi_korrektioner!B11/[1]vyfi_korrektioner!$B$5</f>
        <v>121.22219273292905</v>
      </c>
      <c r="C11" s="8">
        <f>[1]vyfi_korrektioner!C11*(l.5a!B11/[1]vyfi_korrektioner!B11)</f>
        <v>120.37418277637663</v>
      </c>
      <c r="D11" s="8">
        <f>[1]vyfi_korrektioner!D11*(l.5a!B11/[1]vyfi_korrektioner!B11)</f>
        <v>121.92495759228208</v>
      </c>
      <c r="E11" s="8"/>
      <c r="F11" s="8"/>
      <c r="G11" s="8"/>
    </row>
    <row r="12" spans="1:7" x14ac:dyDescent="0.25">
      <c r="A12" s="9">
        <v>2007</v>
      </c>
      <c r="B12" s="20">
        <f>100*[1]vyfi_korrektioner!B12/[1]vyfi_korrektioner!$B$5</f>
        <v>122.34542479561341</v>
      </c>
      <c r="C12" s="8">
        <f>[1]vyfi_korrektioner!C12*(l.5a!B12/[1]vyfi_korrektioner!B12)</f>
        <v>121.57550014539547</v>
      </c>
      <c r="D12" s="8">
        <f>[1]vyfi_korrektioner!D12*(l.5a!B12/[1]vyfi_korrektioner!B12)</f>
        <v>122.98265425574115</v>
      </c>
      <c r="E12" s="8"/>
      <c r="F12" s="8"/>
      <c r="G12" s="8"/>
    </row>
    <row r="13" spans="1:7" x14ac:dyDescent="0.25">
      <c r="A13" s="9">
        <v>2008</v>
      </c>
      <c r="B13" s="20">
        <f>100*[1]vyfi_korrektioner!B13/[1]vyfi_korrektioner!$B$5</f>
        <v>122.44159121005988</v>
      </c>
      <c r="C13" s="8">
        <f>[1]vyfi_korrektioner!C13*(l.5a!B13/[1]vyfi_korrektioner!B13)</f>
        <v>118.21989262357381</v>
      </c>
      <c r="D13" s="8">
        <f>[1]vyfi_korrektioner!D13*(l.5a!B13/[1]vyfi_korrektioner!B13)</f>
        <v>126.12672802545302</v>
      </c>
      <c r="E13" s="8"/>
      <c r="F13" s="8"/>
      <c r="G13" s="8"/>
    </row>
    <row r="14" spans="1:7" x14ac:dyDescent="0.25">
      <c r="A14" s="9">
        <v>2009</v>
      </c>
      <c r="B14" s="20">
        <f>100*[1]vyfi_korrektioner!B14/[1]vyfi_korrektioner!$B$5</f>
        <v>123.43961813291207</v>
      </c>
      <c r="C14" s="8">
        <f>[1]vyfi_korrektioner!C14*(l.5a!B14/[1]vyfi_korrektioner!B14)</f>
        <v>117.8250551288606</v>
      </c>
      <c r="D14" s="8">
        <f>[1]vyfi_korrektioner!D14*(l.5a!B14/[1]vyfi_korrektioner!B14)</f>
        <v>128.44749655204066</v>
      </c>
      <c r="E14" s="8"/>
      <c r="F14" s="8"/>
      <c r="G14" s="8"/>
    </row>
    <row r="15" spans="1:7" x14ac:dyDescent="0.25">
      <c r="A15" s="9">
        <v>2010</v>
      </c>
      <c r="B15" s="20">
        <f>100*[1]vyfi_korrektioner!B15/[1]vyfi_korrektioner!$B$5</f>
        <v>137.92499648803107</v>
      </c>
      <c r="C15" s="8">
        <f>[1]vyfi_korrektioner!C15*(l.5a!B15/[1]vyfi_korrektioner!B15)</f>
        <v>125.92884044400658</v>
      </c>
      <c r="D15" s="8">
        <f>[1]vyfi_korrektioner!D15*(l.5a!B15/[1]vyfi_korrektioner!B15)</f>
        <v>149.58372153358656</v>
      </c>
      <c r="E15" s="8"/>
      <c r="F15" s="8"/>
      <c r="G15" s="8"/>
    </row>
    <row r="16" spans="1:7" x14ac:dyDescent="0.25">
      <c r="A16" s="9">
        <v>2011</v>
      </c>
      <c r="B16" s="20">
        <f>100*[1]vyfi_korrektioner!B16/[1]vyfi_korrektioner!$B$5</f>
        <v>142.31659757933778</v>
      </c>
      <c r="C16" s="8">
        <f>[1]vyfi_korrektioner!C16*(l.5a!B16/[1]vyfi_korrektioner!B16)</f>
        <v>131.15673429827524</v>
      </c>
      <c r="D16" s="8">
        <f>[1]vyfi_korrektioner!D16*(l.5a!B16/[1]vyfi_korrektioner!B16)</f>
        <v>152.96567781731454</v>
      </c>
      <c r="E16" s="8"/>
      <c r="F16" s="8"/>
      <c r="G16" s="8"/>
    </row>
    <row r="17" spans="1:7" x14ac:dyDescent="0.25">
      <c r="A17" s="9">
        <v>2012</v>
      </c>
      <c r="B17" s="20">
        <f>100*[1]vyfi_korrektioner!B17/[1]vyfi_korrektioner!$B$5</f>
        <v>152.00625124256996</v>
      </c>
      <c r="C17" s="8">
        <f>[1]vyfi_korrektioner!C17*(l.5a!B17/[1]vyfi_korrektioner!B17)</f>
        <v>139.81157874026107</v>
      </c>
      <c r="D17" s="8">
        <f>[1]vyfi_korrektioner!D17*(l.5a!B17/[1]vyfi_korrektioner!B17)</f>
        <v>163.6875888982045</v>
      </c>
      <c r="E17" s="8"/>
      <c r="F17" s="8"/>
      <c r="G17" s="8"/>
    </row>
    <row r="18" spans="1:7" x14ac:dyDescent="0.25">
      <c r="A18" s="9">
        <v>2013</v>
      </c>
      <c r="B18" s="20">
        <f>100*[1]vyfi_korrektioner!B18/[1]vyfi_korrektioner!$B$5</f>
        <v>159.7559338963448</v>
      </c>
      <c r="C18" s="8">
        <f>[1]vyfi_korrektioner!C18*(l.5a!B18/[1]vyfi_korrektioner!B18)</f>
        <v>146.67883525844098</v>
      </c>
      <c r="D18" s="8">
        <f>[1]vyfi_korrektioner!D18*(l.5a!B18/[1]vyfi_korrektioner!B18)</f>
        <v>172.32621907839601</v>
      </c>
      <c r="E18" s="8"/>
      <c r="F18" s="8"/>
      <c r="G18" s="8"/>
    </row>
    <row r="19" spans="1:7" x14ac:dyDescent="0.25">
      <c r="A19" s="9">
        <v>2014</v>
      </c>
      <c r="B19" s="20">
        <f>100*[1]vyfi_korrektioner!B19/[1]vyfi_korrektioner!$B$5</f>
        <v>161.63507333021718</v>
      </c>
      <c r="C19" s="8">
        <f>[1]vyfi_korrektioner!C19*(l.5a!B19/[1]vyfi_korrektioner!B19)</f>
        <v>143.39655905524819</v>
      </c>
      <c r="D19" s="8">
        <f>[1]vyfi_korrektioner!D19*(l.5a!B19/[1]vyfi_korrektioner!B19)</f>
        <v>180.4091753222107</v>
      </c>
      <c r="E19" s="8"/>
      <c r="F19" s="8"/>
      <c r="G19" s="8"/>
    </row>
    <row r="20" spans="1:7" x14ac:dyDescent="0.25">
      <c r="A20" s="9">
        <v>2015</v>
      </c>
      <c r="B20" s="20">
        <f>100*[1]vyfi_korrektioner!B20/[1]vyfi_korrektioner!$B$5</f>
        <v>158.85049203857986</v>
      </c>
      <c r="C20" s="8">
        <f>[1]vyfi_korrektioner!C20*(l.5a!B20/[1]vyfi_korrektioner!B20)</f>
        <v>139.37596325477011</v>
      </c>
      <c r="D20" s="8">
        <f>[1]vyfi_korrektioner!D20*(l.5a!B20/[1]vyfi_korrektioner!B20)</f>
        <v>179.35462879966175</v>
      </c>
    </row>
    <row r="21" spans="1:7" x14ac:dyDescent="0.25">
      <c r="A21" s="9">
        <v>2016</v>
      </c>
      <c r="B21" s="20">
        <f>100*[1]vyfi_korrektioner!B21/[1]vyfi_korrektioner!$B$5</f>
        <v>165.29893623693707</v>
      </c>
      <c r="C21" s="8">
        <f>[1]vyfi_korrektioner!C21*(l.5a!B21/[1]vyfi_korrektioner!B21)</f>
        <v>139.94311689643823</v>
      </c>
      <c r="D21" s="8">
        <f>[1]vyfi_korrektioner!D21*(l.5a!B21/[1]vyfi_korrektioner!B21)</f>
        <v>194.06832134977427</v>
      </c>
    </row>
    <row r="22" spans="1:7" x14ac:dyDescent="0.25">
      <c r="A22" s="9">
        <v>2017</v>
      </c>
      <c r="B22" s="20">
        <f>100*[1]vyfi_korrektioner!B22/[1]vyfi_korrektioner!$B$5</f>
        <v>168.50720609548014</v>
      </c>
      <c r="C22" s="8">
        <f>[1]vyfi_korrektioner!C22*(l.5a!B22/[1]vyfi_korrektioner!B22)</f>
        <v>142.52668844947797</v>
      </c>
      <c r="D22" s="8">
        <f>[1]vyfi_korrektioner!D22*(l.5a!B22/[1]vyfi_korrektioner!B22)</f>
        <v>198.04398131986341</v>
      </c>
    </row>
    <row r="23" spans="1:7" x14ac:dyDescent="0.25">
      <c r="A23" s="9">
        <v>2018</v>
      </c>
      <c r="B23" s="20">
        <f>100*[1]vyfi_korrektioner!B23/[1]vyfi_korrektioner!$B$5</f>
        <v>179.42009648315468</v>
      </c>
      <c r="C23" s="8">
        <f>[1]vyfi_korrektioner!C23*(l.5a!B23/[1]vyfi_korrektioner!B23)</f>
        <v>153.48111966024902</v>
      </c>
      <c r="D23" s="8">
        <f>[1]vyfi_korrektioner!D23*(l.5a!B23/[1]vyfi_korrektioner!B23)</f>
        <v>208.21069862264849</v>
      </c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85</v>
      </c>
      <c r="B1" s="5" t="s">
        <v>107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108</v>
      </c>
      <c r="B4" s="11" t="s">
        <v>66</v>
      </c>
      <c r="C4" s="11" t="s">
        <v>65</v>
      </c>
      <c r="D4" s="11" t="s">
        <v>64</v>
      </c>
      <c r="E4" s="11"/>
      <c r="F4" s="11"/>
      <c r="G4" s="7"/>
    </row>
    <row r="5" spans="1:7" x14ac:dyDescent="0.25">
      <c r="A5" s="9">
        <v>2000</v>
      </c>
      <c r="B5" s="20">
        <f>100*[1]vyfhpb_korrektioner!B5/[1]vyfhpb_korrektioner!$B$5</f>
        <v>100</v>
      </c>
      <c r="C5" s="8"/>
      <c r="D5" s="8"/>
      <c r="E5" s="8"/>
      <c r="F5" s="8"/>
      <c r="G5" s="8"/>
    </row>
    <row r="6" spans="1:7" x14ac:dyDescent="0.25">
      <c r="A6" s="9">
        <v>2001</v>
      </c>
      <c r="B6" s="20">
        <f>100*[1]vyfhpb_korrektioner!B6/[1]vyfhpb_korrektioner!$B$5</f>
        <v>99.455316798398513</v>
      </c>
      <c r="C6" s="8"/>
      <c r="D6" s="8"/>
      <c r="E6" s="8"/>
      <c r="F6" s="8"/>
      <c r="G6" s="8"/>
    </row>
    <row r="7" spans="1:7" x14ac:dyDescent="0.25">
      <c r="A7" s="9">
        <v>2002</v>
      </c>
      <c r="B7" s="20">
        <f>100*[1]vyfhpb_korrektioner!B7/[1]vyfhpb_korrektioner!$B$5</f>
        <v>100.16889784070705</v>
      </c>
      <c r="C7" s="8"/>
      <c r="D7" s="8"/>
      <c r="E7" s="8"/>
      <c r="F7" s="8"/>
      <c r="G7" s="8"/>
    </row>
    <row r="8" spans="1:7" x14ac:dyDescent="0.25">
      <c r="A8" s="9">
        <v>2003</v>
      </c>
      <c r="B8" s="20">
        <f>100*[1]vyfhpb_korrektioner!B8/[1]vyfhpb_korrektioner!$B$5</f>
        <v>102.37156082738184</v>
      </c>
      <c r="C8" s="8"/>
      <c r="D8" s="8"/>
      <c r="E8" s="8"/>
      <c r="F8" s="8"/>
      <c r="G8" s="8"/>
    </row>
    <row r="9" spans="1:7" x14ac:dyDescent="0.25">
      <c r="A9" s="9">
        <v>2004</v>
      </c>
      <c r="B9" s="20">
        <f>100*[1]vyfhpb_korrektioner!B9/[1]vyfhpb_korrektioner!$B$5</f>
        <v>105.02103325655067</v>
      </c>
      <c r="C9" s="8"/>
      <c r="D9" s="8"/>
      <c r="E9" s="8"/>
      <c r="F9" s="8"/>
      <c r="G9" s="8"/>
    </row>
    <row r="10" spans="1:7" x14ac:dyDescent="0.25">
      <c r="A10" s="9">
        <v>2005</v>
      </c>
      <c r="B10" s="20">
        <f>100*[1]vyfhpb_korrektioner!B10/[1]vyfhpb_korrektioner!$B$5</f>
        <v>107.02853857818279</v>
      </c>
      <c r="C10" s="8">
        <f>[1]vyfhpb_korrektioner!C10*(l.5b!B10/[1]vyfhpb_korrektioner!B10)</f>
        <v>105.57148666601407</v>
      </c>
      <c r="D10" s="8">
        <f>[1]vyfhpb_korrektioner!D10*(l.5b!B10/[1]vyfhpb_korrektioner!B10)</f>
        <v>107.82988856091328</v>
      </c>
      <c r="E10" s="8"/>
      <c r="F10" s="8"/>
      <c r="G10" s="8"/>
    </row>
    <row r="11" spans="1:7" x14ac:dyDescent="0.25">
      <c r="A11" s="9">
        <v>2006</v>
      </c>
      <c r="B11" s="20">
        <f>100*[1]vyfhpb_korrektioner!B11/[1]vyfhpb_korrektioner!$B$5</f>
        <v>110.19507301759914</v>
      </c>
      <c r="C11" s="8">
        <f>[1]vyfhpb_korrektioner!C11*(l.5b!B11/[1]vyfhpb_korrektioner!B11)</f>
        <v>108.42420981047478</v>
      </c>
      <c r="D11" s="8">
        <f>[1]vyfhpb_korrektioner!D11*(l.5b!B11/[1]vyfhpb_korrektioner!B11)</f>
        <v>111.17278723577836</v>
      </c>
      <c r="E11" s="8"/>
      <c r="F11" s="8"/>
      <c r="G11" s="8"/>
    </row>
    <row r="12" spans="1:7" x14ac:dyDescent="0.25">
      <c r="A12" s="9">
        <v>2007</v>
      </c>
      <c r="B12" s="20">
        <f>100*[1]vyfhpb_korrektioner!B12/[1]vyfhpb_korrektioner!$B$5</f>
        <v>110.18095678141111</v>
      </c>
      <c r="C12" s="8">
        <f>[1]vyfhpb_korrektioner!C12*(l.5b!B12/[1]vyfhpb_korrektioner!B12)</f>
        <v>108.23170532943811</v>
      </c>
      <c r="D12" s="8">
        <f>[1]vyfhpb_korrektioner!D12*(l.5b!B12/[1]vyfhpb_korrektioner!B12)</f>
        <v>111.25992039148454</v>
      </c>
      <c r="E12" s="8"/>
      <c r="F12" s="8"/>
      <c r="G12" s="8"/>
    </row>
    <row r="13" spans="1:7" x14ac:dyDescent="0.25">
      <c r="A13" s="9">
        <v>2008</v>
      </c>
      <c r="B13" s="20">
        <f>100*[1]vyfhpb_korrektioner!B13/[1]vyfhpb_korrektioner!$B$5</f>
        <v>109.73673829669991</v>
      </c>
      <c r="C13" s="8">
        <f>[1]vyfhpb_korrektioner!C13*(l.5b!B13/[1]vyfhpb_korrektioner!B13)</f>
        <v>106.78192953620723</v>
      </c>
      <c r="D13" s="8">
        <f>[1]vyfhpb_korrektioner!D13*(l.5b!B13/[1]vyfhpb_korrektioner!B13)</f>
        <v>111.39654697276586</v>
      </c>
      <c r="E13" s="8"/>
      <c r="F13" s="8"/>
      <c r="G13" s="8"/>
    </row>
    <row r="14" spans="1:7" x14ac:dyDescent="0.25">
      <c r="A14" s="9">
        <v>2009</v>
      </c>
      <c r="B14" s="20">
        <f>100*[1]vyfhpb_korrektioner!B14/[1]vyfhpb_korrektioner!$B$5</f>
        <v>110.4404625317669</v>
      </c>
      <c r="C14" s="8">
        <f>[1]vyfhpb_korrektioner!C14*(l.5b!B14/[1]vyfhpb_korrektioner!B14)</f>
        <v>106.78348046771907</v>
      </c>
      <c r="D14" s="8">
        <f>[1]vyfhpb_korrektioner!D14*(l.5b!B14/[1]vyfhpb_korrektioner!B14)</f>
        <v>112.51530460653426</v>
      </c>
      <c r="E14" s="8"/>
      <c r="F14" s="8"/>
      <c r="G14" s="8"/>
    </row>
    <row r="15" spans="1:7" x14ac:dyDescent="0.25">
      <c r="A15" s="9">
        <v>2010</v>
      </c>
      <c r="B15" s="20">
        <f>100*[1]vyfhpb_korrektioner!B15/[1]vyfhpb_korrektioner!$B$5</f>
        <v>114.62767703801714</v>
      </c>
      <c r="C15" s="8">
        <f>[1]vyfhpb_korrektioner!C15*(l.5b!B15/[1]vyfhpb_korrektioner!B15)</f>
        <v>109.28224295014854</v>
      </c>
      <c r="D15" s="8">
        <f>[1]vyfhpb_korrektioner!D15*(l.5b!B15/[1]vyfhpb_korrektioner!B15)</f>
        <v>117.72844651115621</v>
      </c>
      <c r="E15" s="8"/>
      <c r="F15" s="8"/>
      <c r="G15" s="8"/>
    </row>
    <row r="16" spans="1:7" x14ac:dyDescent="0.25">
      <c r="A16" s="9">
        <v>2011</v>
      </c>
      <c r="B16" s="20">
        <f>100*[1]vyfhpb_korrektioner!B16/[1]vyfhpb_korrektioner!$B$5</f>
        <v>114.81366939931479</v>
      </c>
      <c r="C16" s="8">
        <f>[1]vyfhpb_korrektioner!C16*(l.5b!B16/[1]vyfhpb_korrektioner!B16)</f>
        <v>109.76640459501586</v>
      </c>
      <c r="D16" s="8">
        <f>[1]vyfhpb_korrektioner!D16*(l.5b!B16/[1]vyfhpb_korrektioner!B16)</f>
        <v>117.72856627185473</v>
      </c>
      <c r="E16" s="8"/>
      <c r="F16" s="8"/>
      <c r="G16" s="8"/>
    </row>
    <row r="17" spans="1:7" x14ac:dyDescent="0.25">
      <c r="A17" s="9">
        <v>2012</v>
      </c>
      <c r="B17" s="20">
        <f>100*[1]vyfhpb_korrektioner!B17/[1]vyfhpb_korrektioner!$B$5</f>
        <v>117.78985330794046</v>
      </c>
      <c r="C17" s="8">
        <f>[1]vyfhpb_korrektioner!C17*(l.5b!B17/[1]vyfhpb_korrektioner!B17)</f>
        <v>112.60885009030807</v>
      </c>
      <c r="D17" s="8">
        <f>[1]vyfhpb_korrektioner!D17*(l.5b!B17/[1]vyfhpb_korrektioner!B17)</f>
        <v>120.78210852576751</v>
      </c>
      <c r="E17" s="8"/>
      <c r="F17" s="8"/>
      <c r="G17" s="8"/>
    </row>
    <row r="18" spans="1:7" x14ac:dyDescent="0.25">
      <c r="A18" s="9">
        <v>2013</v>
      </c>
      <c r="B18" s="20">
        <f>100*[1]vyfhpb_korrektioner!B18/[1]vyfhpb_korrektioner!$B$5</f>
        <v>120.24796913992952</v>
      </c>
      <c r="C18" s="8">
        <f>[1]vyfhpb_korrektioner!C18*(l.5b!B18/[1]vyfhpb_korrektioner!B18)</f>
        <v>114.4441226239843</v>
      </c>
      <c r="D18" s="8">
        <f>[1]vyfhpb_korrektioner!D18*(l.5b!B18/[1]vyfhpb_korrektioner!B18)</f>
        <v>123.6237881937501</v>
      </c>
      <c r="E18" s="8"/>
      <c r="F18" s="8"/>
      <c r="G18" s="8"/>
    </row>
    <row r="19" spans="1:7" x14ac:dyDescent="0.25">
      <c r="A19" s="9">
        <v>2014</v>
      </c>
      <c r="B19" s="20">
        <f>100*[1]vyfhpb_korrektioner!B19/[1]vyfhpb_korrektioner!$B$5</f>
        <v>121.57110541088248</v>
      </c>
      <c r="C19" s="8">
        <f>[1]vyfhpb_korrektioner!C19*(l.5b!B19/[1]vyfhpb_korrektioner!B19)</f>
        <v>114.77135761535621</v>
      </c>
      <c r="D19" s="8">
        <f>[1]vyfhpb_korrektioner!D19*(l.5b!B19/[1]vyfhpb_korrektioner!B19)</f>
        <v>125.57723401385132</v>
      </c>
      <c r="E19" s="8"/>
      <c r="F19" s="8"/>
      <c r="G19" s="8"/>
    </row>
    <row r="20" spans="1:7" x14ac:dyDescent="0.25">
      <c r="A20" s="9">
        <v>2015</v>
      </c>
      <c r="B20" s="20">
        <f>100*[1]vyfhpb_korrektioner!B20/[1]vyfhpb_korrektioner!$B$5</f>
        <v>123.26658335383974</v>
      </c>
      <c r="C20" s="8">
        <f>[1]vyfhpb_korrektioner!C20*(l.5b!B20/[1]vyfhpb_korrektioner!B20)</f>
        <v>115.76308241062685</v>
      </c>
      <c r="D20" s="8">
        <f>[1]vyfhpb_korrektioner!D20*(l.5b!B20/[1]vyfhpb_korrektioner!B20)</f>
        <v>127.72440230374377</v>
      </c>
    </row>
    <row r="21" spans="1:7" x14ac:dyDescent="0.25">
      <c r="A21" s="9">
        <v>2016</v>
      </c>
      <c r="B21" s="20">
        <f>100*[1]vyfhpb_korrektioner!B21/[1]vyfhpb_korrektioner!$B$5</f>
        <v>124.66574620811431</v>
      </c>
      <c r="C21" s="8">
        <f>[1]vyfhpb_korrektioner!C21*(l.5b!B21/[1]vyfhpb_korrektioner!B21)</f>
        <v>115.84484332645344</v>
      </c>
      <c r="D21" s="8">
        <f>[1]vyfhpb_korrektioner!D21*(l.5b!B21/[1]vyfhpb_korrektioner!B21)</f>
        <v>129.99565603745222</v>
      </c>
    </row>
    <row r="22" spans="1:7" x14ac:dyDescent="0.25">
      <c r="A22" s="9">
        <v>2017</v>
      </c>
      <c r="B22" s="20">
        <f>100*[1]vyfhpb_korrektioner!B22/[1]vyfhpb_korrektioner!$B$5</f>
        <v>125.5430472569365</v>
      </c>
      <c r="C22" s="8">
        <f>[1]vyfhpb_korrektioner!C22*(l.5b!B22/[1]vyfhpb_korrektioner!B22)</f>
        <v>116.97408804696825</v>
      </c>
      <c r="D22" s="8">
        <f>[1]vyfhpb_korrektioner!D22*(l.5b!B22/[1]vyfhpb_korrektioner!B22)</f>
        <v>130.69846154324466</v>
      </c>
    </row>
    <row r="23" spans="1:7" x14ac:dyDescent="0.25">
      <c r="A23" s="9">
        <v>2018</v>
      </c>
      <c r="B23" s="20">
        <f>100*[1]vyfhpb_korrektioner!B23/[1]vyfhpb_korrektioner!$B$5</f>
        <v>131.55482204183943</v>
      </c>
      <c r="C23" s="8">
        <f>[1]vyfhpb_korrektioner!C23*(l.5b!B23/[1]vyfhpb_korrektioner!B23)</f>
        <v>122.77612000539946</v>
      </c>
      <c r="D23" s="8">
        <f>[1]vyfhpb_korrektioner!D23*(l.5b!B23/[1]vyfhpb_korrektioner!B23)</f>
        <v>136.82261854310735</v>
      </c>
    </row>
    <row r="24" spans="1:7" x14ac:dyDescent="0.25">
      <c r="A24" s="9"/>
      <c r="B24" s="8"/>
      <c r="C24" s="8"/>
      <c r="D24" s="8"/>
    </row>
    <row r="25" spans="1:7" x14ac:dyDescent="0.25">
      <c r="A25" s="9"/>
      <c r="B25" s="8"/>
      <c r="C25" s="8"/>
      <c r="D25" s="8"/>
      <c r="F25" s="15"/>
    </row>
    <row r="26" spans="1:7" x14ac:dyDescent="0.25">
      <c r="A26" s="9"/>
      <c r="B26" s="8"/>
      <c r="C26" s="8"/>
      <c r="D26" s="8"/>
    </row>
    <row r="27" spans="1:7" x14ac:dyDescent="0.25">
      <c r="A27" s="9"/>
      <c r="B27" s="8"/>
      <c r="C27" s="8"/>
      <c r="D27" s="8"/>
    </row>
    <row r="28" spans="1:7" x14ac:dyDescent="0.25">
      <c r="A28" s="9"/>
      <c r="B28" s="8"/>
      <c r="C28" s="8"/>
      <c r="D28" s="8"/>
    </row>
    <row r="29" spans="1:7" x14ac:dyDescent="0.25">
      <c r="A29" s="9"/>
      <c r="B29" s="8"/>
      <c r="C29" s="8"/>
      <c r="D29" s="8"/>
    </row>
    <row r="30" spans="1:7" x14ac:dyDescent="0.25">
      <c r="A30" s="9"/>
      <c r="B30" s="8"/>
      <c r="C30" s="8"/>
      <c r="D30" s="8"/>
    </row>
    <row r="31" spans="1:7" x14ac:dyDescent="0.25">
      <c r="A31" s="9"/>
      <c r="B31" s="8"/>
      <c r="C31" s="8"/>
      <c r="D31" s="8"/>
    </row>
    <row r="32" spans="1:7" x14ac:dyDescent="0.25">
      <c r="A32" s="9"/>
      <c r="B32" s="8"/>
      <c r="C32" s="8"/>
      <c r="D32" s="8"/>
    </row>
    <row r="33" spans="1:4" x14ac:dyDescent="0.25">
      <c r="A33" s="9"/>
      <c r="B33" s="8"/>
      <c r="C33" s="8"/>
      <c r="D33" s="8"/>
    </row>
    <row r="34" spans="1:4" x14ac:dyDescent="0.25">
      <c r="A34" s="9"/>
      <c r="B34" s="8"/>
      <c r="C34" s="8"/>
      <c r="D34" s="8"/>
    </row>
    <row r="35" spans="1:4" x14ac:dyDescent="0.25">
      <c r="A35" s="9"/>
      <c r="B35" s="8"/>
      <c r="C35" s="8"/>
      <c r="D35" s="8"/>
    </row>
    <row r="36" spans="1:4" x14ac:dyDescent="0.25">
      <c r="A36" s="9"/>
      <c r="B36" s="8"/>
      <c r="C36" s="8"/>
      <c r="D36" s="8"/>
    </row>
    <row r="37" spans="1:4" x14ac:dyDescent="0.25">
      <c r="A37" s="9"/>
      <c r="B37" s="8"/>
      <c r="C37" s="8"/>
      <c r="D37" s="8"/>
    </row>
    <row r="38" spans="1:4" x14ac:dyDescent="0.25">
      <c r="A38" s="9"/>
      <c r="B38" s="8"/>
      <c r="C38" s="8"/>
      <c r="D38" s="8"/>
    </row>
    <row r="39" spans="1:4" x14ac:dyDescent="0.25">
      <c r="A39" s="9"/>
      <c r="B39" s="8"/>
      <c r="C39" s="8"/>
      <c r="D39" s="8"/>
    </row>
    <row r="40" spans="1:4" x14ac:dyDescent="0.25">
      <c r="A40" s="9"/>
      <c r="B40" s="8"/>
      <c r="C40" s="8"/>
      <c r="D40" s="8"/>
    </row>
    <row r="41" spans="1:4" x14ac:dyDescent="0.25">
      <c r="A41" s="9"/>
      <c r="B41" s="8"/>
      <c r="C41" s="8"/>
      <c r="D41" s="8"/>
    </row>
    <row r="42" spans="1:4" x14ac:dyDescent="0.25">
      <c r="A42" s="9"/>
      <c r="B42" s="8"/>
      <c r="C42" s="8"/>
      <c r="D42" s="8"/>
    </row>
    <row r="43" spans="1:4" x14ac:dyDescent="0.25">
      <c r="A43" s="9"/>
      <c r="B43" s="8"/>
      <c r="C43" s="8"/>
      <c r="D43" s="8"/>
    </row>
    <row r="44" spans="1:4" x14ac:dyDescent="0.25">
      <c r="A44" s="9"/>
      <c r="B44" s="8"/>
      <c r="C44" s="8"/>
      <c r="D44" s="8"/>
    </row>
    <row r="45" spans="1:4" x14ac:dyDescent="0.25">
      <c r="A45" s="9"/>
      <c r="B45" s="8"/>
      <c r="C45" s="8"/>
      <c r="D45" s="8"/>
    </row>
    <row r="46" spans="1:4" x14ac:dyDescent="0.25">
      <c r="A46" s="9"/>
      <c r="B46" s="8"/>
      <c r="C46" s="8"/>
      <c r="D46" s="8"/>
    </row>
    <row r="47" spans="1:4" x14ac:dyDescent="0.25">
      <c r="A47" s="9"/>
      <c r="B47" s="8"/>
      <c r="C47" s="8"/>
      <c r="D47" s="8"/>
    </row>
    <row r="48" spans="1:4" x14ac:dyDescent="0.25">
      <c r="A48" s="9"/>
      <c r="B48" s="8"/>
      <c r="C48" s="8"/>
      <c r="D48" s="8"/>
    </row>
    <row r="49" spans="1:4" x14ac:dyDescent="0.25">
      <c r="A49" s="9"/>
      <c r="B49" s="8"/>
      <c r="C49" s="8"/>
      <c r="D49" s="8"/>
    </row>
    <row r="50" spans="1:4" x14ac:dyDescent="0.25">
      <c r="A50" s="9"/>
      <c r="B50" s="8"/>
      <c r="C50" s="8"/>
      <c r="D50" s="8"/>
    </row>
    <row r="51" spans="1:4" x14ac:dyDescent="0.25">
      <c r="A51" s="9"/>
      <c r="B51" s="8"/>
      <c r="C51" s="8"/>
      <c r="D51" s="8"/>
    </row>
    <row r="52" spans="1:4" x14ac:dyDescent="0.25">
      <c r="A52" s="9"/>
      <c r="B52" s="8"/>
      <c r="C52" s="8"/>
      <c r="D52" s="8"/>
    </row>
    <row r="53" spans="1:4" x14ac:dyDescent="0.25">
      <c r="A53" s="9"/>
      <c r="B53" s="8"/>
      <c r="C53" s="8"/>
      <c r="D53" s="8"/>
    </row>
    <row r="54" spans="1:4" x14ac:dyDescent="0.25">
      <c r="A54" s="9"/>
      <c r="B54" s="8"/>
      <c r="C54" s="8"/>
      <c r="D54" s="8"/>
    </row>
    <row r="55" spans="1:4" x14ac:dyDescent="0.25">
      <c r="A55" s="9"/>
      <c r="B55" s="8"/>
      <c r="C55" s="8"/>
      <c r="D55" s="8"/>
    </row>
    <row r="56" spans="1:4" x14ac:dyDescent="0.25">
      <c r="A56" s="9"/>
      <c r="B56" s="8"/>
      <c r="C56" s="8"/>
      <c r="D56" s="8"/>
    </row>
    <row r="57" spans="1:4" x14ac:dyDescent="0.25">
      <c r="A57" s="9"/>
      <c r="B57" s="8"/>
      <c r="C57" s="8"/>
      <c r="D57" s="8"/>
    </row>
    <row r="58" spans="1:4" x14ac:dyDescent="0.25">
      <c r="A58" s="9"/>
      <c r="B58" s="8"/>
      <c r="C58" s="8"/>
      <c r="D58" s="8"/>
    </row>
    <row r="59" spans="1:4" x14ac:dyDescent="0.25">
      <c r="A59" s="9"/>
      <c r="B59" s="8"/>
      <c r="C59" s="8"/>
      <c r="D59" s="8"/>
    </row>
    <row r="60" spans="1:4" x14ac:dyDescent="0.25">
      <c r="A60" s="9"/>
      <c r="B60" s="8"/>
      <c r="C60" s="8"/>
      <c r="D60" s="8"/>
    </row>
    <row r="61" spans="1:4" x14ac:dyDescent="0.25">
      <c r="A61" s="9"/>
      <c r="B61" s="8"/>
      <c r="C61" s="8"/>
      <c r="D61" s="8"/>
    </row>
    <row r="62" spans="1:4" x14ac:dyDescent="0.25">
      <c r="A62" s="9"/>
      <c r="B62" s="8"/>
      <c r="C62" s="8"/>
      <c r="D62" s="8"/>
    </row>
    <row r="63" spans="1:4" x14ac:dyDescent="0.25">
      <c r="A63" s="9"/>
      <c r="B63" s="8"/>
      <c r="C63" s="8"/>
      <c r="D63" s="8"/>
    </row>
    <row r="64" spans="1:4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109</v>
      </c>
      <c r="B1" s="5" t="s">
        <v>110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137</v>
      </c>
      <c r="B4" s="11" t="s">
        <v>135</v>
      </c>
      <c r="C4" s="11"/>
      <c r="D4" s="11"/>
      <c r="E4" s="11"/>
      <c r="F4" s="11"/>
      <c r="G4" s="7"/>
    </row>
    <row r="5" spans="1:7" x14ac:dyDescent="0.25">
      <c r="A5" s="1" t="s">
        <v>27</v>
      </c>
      <c r="B5" s="13">
        <v>152.53982448089715</v>
      </c>
      <c r="C5" s="8"/>
      <c r="D5" s="8"/>
      <c r="E5" s="8"/>
      <c r="F5" s="8"/>
      <c r="G5" s="8"/>
    </row>
    <row r="6" spans="1:7" x14ac:dyDescent="0.25">
      <c r="A6" s="1" t="s">
        <v>45</v>
      </c>
      <c r="B6" s="13">
        <v>125.56756171618612</v>
      </c>
      <c r="C6" s="8"/>
      <c r="D6" s="8"/>
      <c r="E6" s="8"/>
      <c r="F6" s="8"/>
      <c r="G6" s="8"/>
    </row>
    <row r="7" spans="1:7" x14ac:dyDescent="0.25">
      <c r="A7" s="1" t="s">
        <v>39</v>
      </c>
      <c r="B7" s="13">
        <v>100</v>
      </c>
      <c r="C7" s="8"/>
      <c r="D7" s="8"/>
      <c r="E7" s="8"/>
      <c r="F7" s="8"/>
      <c r="G7" s="8"/>
    </row>
    <row r="8" spans="1:7" x14ac:dyDescent="0.25">
      <c r="A8" s="1" t="s">
        <v>25</v>
      </c>
      <c r="B8" s="13">
        <v>94.946793520356067</v>
      </c>
      <c r="C8" s="8"/>
      <c r="D8" s="8"/>
      <c r="E8" s="8"/>
      <c r="F8" s="8"/>
      <c r="G8" s="8"/>
    </row>
    <row r="9" spans="1:7" x14ac:dyDescent="0.25">
      <c r="A9" s="1" t="s">
        <v>37</v>
      </c>
      <c r="B9" s="13">
        <v>93.38252335879254</v>
      </c>
      <c r="C9" s="8"/>
      <c r="D9" s="8"/>
      <c r="E9" s="8"/>
      <c r="F9" s="8"/>
      <c r="G9" s="8"/>
    </row>
    <row r="10" spans="1:7" x14ac:dyDescent="0.25">
      <c r="A10" s="1" t="s">
        <v>21</v>
      </c>
      <c r="B10" s="13">
        <v>93.047889098359391</v>
      </c>
      <c r="C10" s="8"/>
      <c r="D10" s="8"/>
      <c r="E10" s="8"/>
      <c r="F10" s="8"/>
      <c r="G10" s="8"/>
    </row>
    <row r="11" spans="1:7" x14ac:dyDescent="0.25">
      <c r="A11" s="1" t="s">
        <v>33</v>
      </c>
      <c r="B11" s="13">
        <v>89.64215746835248</v>
      </c>
      <c r="C11" s="8"/>
      <c r="D11" s="8"/>
      <c r="E11" s="8"/>
      <c r="F11" s="8"/>
      <c r="G11" s="8"/>
    </row>
    <row r="12" spans="1:7" x14ac:dyDescent="0.25">
      <c r="A12" s="1" t="s">
        <v>29</v>
      </c>
      <c r="B12" s="13">
        <v>87.514710444390232</v>
      </c>
      <c r="C12" s="8"/>
      <c r="D12" s="8"/>
      <c r="E12" s="8"/>
      <c r="F12" s="8"/>
      <c r="G12" s="8"/>
    </row>
    <row r="13" spans="1:7" x14ac:dyDescent="0.25">
      <c r="A13" s="1" t="s">
        <v>35</v>
      </c>
      <c r="B13" s="13">
        <v>86.873196517217764</v>
      </c>
      <c r="C13" s="8"/>
      <c r="D13" s="8"/>
      <c r="E13" s="8"/>
      <c r="F13" s="8"/>
      <c r="G13" s="8"/>
    </row>
    <row r="14" spans="1:7" x14ac:dyDescent="0.25">
      <c r="A14" s="1" t="s">
        <v>31</v>
      </c>
      <c r="B14" s="13">
        <v>79.683034202117895</v>
      </c>
      <c r="C14" s="8"/>
      <c r="D14" s="8"/>
      <c r="E14" s="8"/>
      <c r="F14" s="8"/>
      <c r="G14" s="8"/>
    </row>
    <row r="15" spans="1:7" x14ac:dyDescent="0.25">
      <c r="A15" s="1" t="s">
        <v>19</v>
      </c>
      <c r="B15" s="13">
        <v>72.653345260196915</v>
      </c>
      <c r="C15" s="8"/>
      <c r="D15" s="8"/>
      <c r="E15" s="8"/>
      <c r="F15" s="8"/>
      <c r="G15" s="8"/>
    </row>
    <row r="16" spans="1:7" x14ac:dyDescent="0.25">
      <c r="A16" s="1" t="s">
        <v>17</v>
      </c>
      <c r="B16" s="13">
        <v>69.9227375788752</v>
      </c>
      <c r="C16" s="8"/>
      <c r="D16" s="8"/>
      <c r="E16" s="8"/>
      <c r="F16" s="8"/>
      <c r="G16" s="8"/>
    </row>
    <row r="17" spans="1:7" x14ac:dyDescent="0.25">
      <c r="A17" s="1" t="s">
        <v>23</v>
      </c>
      <c r="B17" s="13">
        <v>63.340546200962294</v>
      </c>
      <c r="C17" s="8"/>
      <c r="D17" s="8"/>
      <c r="E17" s="8"/>
      <c r="F17" s="8"/>
      <c r="G17" s="8"/>
    </row>
    <row r="18" spans="1:7" x14ac:dyDescent="0.25">
      <c r="A18" s="1" t="s">
        <v>13</v>
      </c>
      <c r="B18" s="13">
        <v>51.072352101075921</v>
      </c>
      <c r="C18" s="8"/>
      <c r="D18" s="8"/>
      <c r="E18" s="8"/>
      <c r="F18" s="8"/>
      <c r="G18" s="8"/>
    </row>
    <row r="19" spans="1:7" x14ac:dyDescent="0.25">
      <c r="A19" s="9" t="s">
        <v>15</v>
      </c>
      <c r="B19" s="13">
        <v>45.413492371153623</v>
      </c>
      <c r="C19" s="8"/>
      <c r="D19" s="8"/>
      <c r="E19" s="8"/>
      <c r="F19" s="8"/>
      <c r="G19" s="8"/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9"/>
      <c r="B21" s="8"/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5.3320312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2" customFormat="1" ht="37.200000000000003" customHeight="1" x14ac:dyDescent="0.25">
      <c r="A1" s="4" t="s">
        <v>111</v>
      </c>
      <c r="B1" s="5" t="s">
        <v>112</v>
      </c>
    </row>
    <row r="2" spans="1:7" s="2" customFormat="1" ht="32.4" customHeight="1" x14ac:dyDescent="0.25">
      <c r="A2" s="22" t="s">
        <v>69</v>
      </c>
    </row>
    <row r="3" spans="1:7" ht="14.4" x14ac:dyDescent="0.3">
      <c r="A3" s="3"/>
      <c r="B3" s="10"/>
      <c r="C3" s="10"/>
      <c r="D3" s="10"/>
    </row>
    <row r="4" spans="1:7" x14ac:dyDescent="0.25">
      <c r="A4" s="7" t="s">
        <v>137</v>
      </c>
      <c r="B4" s="11" t="s">
        <v>136</v>
      </c>
      <c r="C4" s="11"/>
      <c r="D4" s="11"/>
      <c r="E4" s="11"/>
      <c r="F4" s="11"/>
      <c r="G4" s="7"/>
    </row>
    <row r="5" spans="1:7" x14ac:dyDescent="0.25">
      <c r="A5" s="1" t="s">
        <v>45</v>
      </c>
      <c r="B5" s="13">
        <v>121.88589835673814</v>
      </c>
      <c r="C5" s="8"/>
      <c r="D5" s="8"/>
      <c r="E5" s="8"/>
      <c r="F5" s="8"/>
      <c r="G5" s="8"/>
    </row>
    <row r="6" spans="1:7" x14ac:dyDescent="0.25">
      <c r="A6" s="1" t="s">
        <v>43</v>
      </c>
      <c r="B6" s="13">
        <v>104.42331830968755</v>
      </c>
      <c r="C6" s="8"/>
      <c r="D6" s="8"/>
      <c r="E6" s="8"/>
      <c r="F6" s="8"/>
      <c r="G6" s="8"/>
    </row>
    <row r="7" spans="1:7" x14ac:dyDescent="0.25">
      <c r="A7" s="1" t="s">
        <v>46</v>
      </c>
      <c r="B7" s="13">
        <v>103.68722710033587</v>
      </c>
      <c r="C7" s="8"/>
      <c r="D7" s="8"/>
      <c r="E7" s="8"/>
      <c r="F7" s="8"/>
      <c r="G7" s="8"/>
    </row>
    <row r="8" spans="1:7" x14ac:dyDescent="0.25">
      <c r="A8" s="1" t="s">
        <v>39</v>
      </c>
      <c r="B8" s="13">
        <v>100</v>
      </c>
      <c r="C8" s="8"/>
      <c r="D8" s="8"/>
      <c r="E8" s="8"/>
      <c r="F8" s="8"/>
      <c r="G8" s="8"/>
    </row>
    <row r="9" spans="1:7" x14ac:dyDescent="0.25">
      <c r="A9" s="1" t="s">
        <v>37</v>
      </c>
      <c r="B9" s="13">
        <v>90.753549482679389</v>
      </c>
      <c r="C9" s="8"/>
      <c r="D9" s="8"/>
      <c r="E9" s="8"/>
      <c r="F9" s="8"/>
      <c r="G9" s="8"/>
    </row>
    <row r="10" spans="1:7" x14ac:dyDescent="0.25">
      <c r="A10" s="1" t="s">
        <v>35</v>
      </c>
      <c r="B10" s="13">
        <v>88.838793278040725</v>
      </c>
      <c r="C10" s="8"/>
      <c r="D10" s="8"/>
      <c r="E10" s="8"/>
      <c r="F10" s="8"/>
      <c r="G10" s="8"/>
    </row>
    <row r="11" spans="1:7" x14ac:dyDescent="0.25">
      <c r="A11" s="1" t="s">
        <v>33</v>
      </c>
      <c r="B11" s="13">
        <v>86.546161722344621</v>
      </c>
      <c r="C11" s="8"/>
      <c r="D11" s="8"/>
      <c r="E11" s="8"/>
      <c r="F11" s="8"/>
      <c r="G11" s="8"/>
    </row>
    <row r="12" spans="1:7" x14ac:dyDescent="0.25">
      <c r="A12" s="1" t="s">
        <v>31</v>
      </c>
      <c r="B12" s="13">
        <v>85.742818954867971</v>
      </c>
      <c r="C12" s="8"/>
      <c r="D12" s="8"/>
      <c r="E12" s="8"/>
      <c r="F12" s="8"/>
      <c r="G12" s="8"/>
    </row>
    <row r="13" spans="1:7" x14ac:dyDescent="0.25">
      <c r="A13" s="1" t="s">
        <v>29</v>
      </c>
      <c r="B13" s="13">
        <v>85.114422346876893</v>
      </c>
      <c r="C13" s="8"/>
      <c r="D13" s="8"/>
      <c r="E13" s="8"/>
      <c r="F13" s="8"/>
      <c r="G13" s="8"/>
    </row>
    <row r="14" spans="1:7" x14ac:dyDescent="0.25">
      <c r="A14" s="1" t="s">
        <v>27</v>
      </c>
      <c r="B14" s="13">
        <v>82.527773097650154</v>
      </c>
      <c r="C14" s="8"/>
      <c r="D14" s="8"/>
      <c r="E14" s="8"/>
      <c r="F14" s="8"/>
      <c r="G14" s="8"/>
    </row>
    <row r="15" spans="1:7" x14ac:dyDescent="0.25">
      <c r="A15" s="1" t="s">
        <v>25</v>
      </c>
      <c r="B15" s="13">
        <v>79.248442479195489</v>
      </c>
      <c r="C15" s="8"/>
      <c r="D15" s="8"/>
      <c r="E15" s="8"/>
      <c r="F15" s="8"/>
      <c r="G15" s="8"/>
    </row>
    <row r="16" spans="1:7" x14ac:dyDescent="0.25">
      <c r="A16" s="1" t="s">
        <v>23</v>
      </c>
      <c r="B16" s="13">
        <v>75.081375256256905</v>
      </c>
      <c r="C16" s="8"/>
      <c r="D16" s="8"/>
      <c r="E16" s="8"/>
      <c r="F16" s="8"/>
      <c r="G16" s="8"/>
    </row>
    <row r="17" spans="1:7" x14ac:dyDescent="0.25">
      <c r="A17" s="1" t="s">
        <v>21</v>
      </c>
      <c r="B17" s="13">
        <v>72.383626105189308</v>
      </c>
      <c r="C17" s="8"/>
      <c r="D17" s="8"/>
      <c r="E17" s="8"/>
      <c r="F17" s="8"/>
      <c r="G17" s="8"/>
    </row>
    <row r="18" spans="1:7" x14ac:dyDescent="0.25">
      <c r="A18" s="1" t="s">
        <v>19</v>
      </c>
      <c r="B18" s="13">
        <v>66.002585767775258</v>
      </c>
      <c r="C18" s="8"/>
      <c r="D18" s="8"/>
      <c r="E18" s="8"/>
      <c r="F18" s="8"/>
      <c r="G18" s="8"/>
    </row>
    <row r="19" spans="1:7" x14ac:dyDescent="0.25">
      <c r="A19" s="9" t="s">
        <v>17</v>
      </c>
      <c r="B19" s="13">
        <v>62.736118363626005</v>
      </c>
      <c r="C19" s="8"/>
      <c r="D19" s="8"/>
      <c r="E19" s="8"/>
      <c r="F19" s="8"/>
      <c r="G19" s="8"/>
    </row>
    <row r="20" spans="1:7" x14ac:dyDescent="0.25">
      <c r="A20" s="9" t="s">
        <v>15</v>
      </c>
      <c r="B20" s="13">
        <v>51.04653992515609</v>
      </c>
      <c r="C20" s="8"/>
      <c r="D20" s="8"/>
      <c r="E20" s="8"/>
      <c r="F20" s="8"/>
      <c r="G20" s="8"/>
    </row>
    <row r="21" spans="1:7" x14ac:dyDescent="0.25">
      <c r="A21" s="9" t="s">
        <v>13</v>
      </c>
      <c r="B21" s="13">
        <v>46.619830083033818</v>
      </c>
      <c r="C21" s="8"/>
      <c r="D21" s="8"/>
      <c r="E21" s="8"/>
      <c r="F21" s="8"/>
      <c r="G21" s="8"/>
    </row>
    <row r="22" spans="1:7" x14ac:dyDescent="0.25">
      <c r="A22" s="9"/>
      <c r="B22" s="8"/>
      <c r="C22" s="8"/>
      <c r="D22" s="8"/>
      <c r="E22" s="8"/>
      <c r="F22" s="8"/>
      <c r="G22" s="8"/>
    </row>
    <row r="23" spans="1:7" x14ac:dyDescent="0.25">
      <c r="A23" s="9"/>
      <c r="B23" s="8"/>
      <c r="C23" s="8"/>
      <c r="D23" s="8"/>
      <c r="E23" s="8"/>
      <c r="F23" s="8"/>
      <c r="G23" s="8"/>
    </row>
    <row r="24" spans="1:7" x14ac:dyDescent="0.25">
      <c r="A24" s="9"/>
      <c r="B24" s="8"/>
      <c r="C24" s="8"/>
      <c r="D24" s="8"/>
      <c r="E24" s="8"/>
      <c r="F24" s="8"/>
      <c r="G24" s="8"/>
    </row>
    <row r="25" spans="1:7" x14ac:dyDescent="0.25">
      <c r="A25" s="9"/>
      <c r="B25" s="8"/>
      <c r="C25" s="8"/>
      <c r="D25" s="8"/>
      <c r="E25" s="8"/>
      <c r="F25" s="8"/>
      <c r="G25" s="8"/>
    </row>
    <row r="26" spans="1:7" x14ac:dyDescent="0.25">
      <c r="A26" s="9"/>
      <c r="B26" s="8"/>
      <c r="C26" s="8"/>
      <c r="D26" s="8"/>
      <c r="E26" s="8"/>
      <c r="F26" s="8"/>
      <c r="G26" s="8"/>
    </row>
    <row r="27" spans="1:7" x14ac:dyDescent="0.25">
      <c r="A27" s="9"/>
      <c r="B27" s="8"/>
      <c r="C27" s="8"/>
      <c r="D27" s="8"/>
      <c r="E27" s="8"/>
      <c r="F27" s="8"/>
      <c r="G27" s="8"/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9"/>
      <c r="B29" s="8"/>
      <c r="C29" s="8"/>
      <c r="D29" s="8"/>
      <c r="E29" s="8"/>
      <c r="F29" s="8"/>
      <c r="G29" s="8"/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9"/>
      <c r="B31" s="8"/>
      <c r="C31" s="8"/>
      <c r="D31" s="8"/>
      <c r="E31" s="8"/>
      <c r="F31" s="8"/>
      <c r="G31" s="8"/>
    </row>
    <row r="32" spans="1:7" ht="14.4" x14ac:dyDescent="0.3">
      <c r="A32" s="9"/>
      <c r="B32" t="s">
        <v>45</v>
      </c>
      <c r="C32" s="8" t="s">
        <v>44</v>
      </c>
      <c r="D32" s="8" t="s">
        <v>11</v>
      </c>
      <c r="E32" s="8">
        <v>62651.340169000003</v>
      </c>
      <c r="F32" s="1">
        <v>121.88589835673814</v>
      </c>
    </row>
    <row r="33" spans="1:6" x14ac:dyDescent="0.25">
      <c r="A33" s="9"/>
      <c r="B33" s="1" t="s">
        <v>43</v>
      </c>
      <c r="C33" s="8" t="s">
        <v>42</v>
      </c>
      <c r="D33" s="8" t="s">
        <v>11</v>
      </c>
      <c r="E33" s="8">
        <v>53675.289145000002</v>
      </c>
      <c r="F33" s="1">
        <v>104.42331830968755</v>
      </c>
    </row>
    <row r="34" spans="1:6" x14ac:dyDescent="0.25">
      <c r="A34" s="9"/>
      <c r="B34" s="1" t="s">
        <v>41</v>
      </c>
      <c r="C34" s="8" t="s">
        <v>40</v>
      </c>
      <c r="D34" s="8" t="s">
        <v>11</v>
      </c>
      <c r="E34" s="8">
        <v>53296.926254999998</v>
      </c>
      <c r="F34" s="1">
        <v>103.68722710033587</v>
      </c>
    </row>
    <row r="35" spans="1:6" ht="14.4" x14ac:dyDescent="0.3">
      <c r="A35" s="9"/>
      <c r="B35" t="s">
        <v>39</v>
      </c>
      <c r="C35" s="8" t="s">
        <v>38</v>
      </c>
      <c r="D35" s="8" t="s">
        <v>11</v>
      </c>
      <c r="E35" s="8">
        <v>51401.631372999997</v>
      </c>
      <c r="F35" s="1">
        <v>100</v>
      </c>
    </row>
    <row r="36" spans="1:6" ht="14.4" x14ac:dyDescent="0.3">
      <c r="A36" s="9"/>
      <c r="B36" t="s">
        <v>37</v>
      </c>
      <c r="C36" s="8" t="s">
        <v>36</v>
      </c>
      <c r="D36" s="8" t="s">
        <v>11</v>
      </c>
      <c r="E36" s="8">
        <v>46648.804963000002</v>
      </c>
      <c r="F36" s="1">
        <v>90.753549482679389</v>
      </c>
    </row>
    <row r="37" spans="1:6" x14ac:dyDescent="0.25">
      <c r="A37" s="9"/>
      <c r="B37" s="1" t="s">
        <v>35</v>
      </c>
      <c r="C37" s="8" t="s">
        <v>34</v>
      </c>
      <c r="D37" s="8" t="s">
        <v>11</v>
      </c>
      <c r="E37" s="8">
        <v>45664.589036999998</v>
      </c>
      <c r="F37" s="1">
        <v>88.838793278040725</v>
      </c>
    </row>
    <row r="38" spans="1:6" ht="14.4" x14ac:dyDescent="0.3">
      <c r="A38" s="9"/>
      <c r="B38" t="s">
        <v>33</v>
      </c>
      <c r="C38" s="8" t="s">
        <v>32</v>
      </c>
      <c r="D38" s="8" t="s">
        <v>11</v>
      </c>
      <c r="E38" s="8">
        <v>44486.139016000001</v>
      </c>
      <c r="F38" s="1">
        <v>86.546161722344621</v>
      </c>
    </row>
    <row r="39" spans="1:6" x14ac:dyDescent="0.25">
      <c r="A39" s="9"/>
      <c r="B39" s="1" t="s">
        <v>31</v>
      </c>
      <c r="C39" s="8" t="s">
        <v>30</v>
      </c>
      <c r="D39" s="8" t="s">
        <v>11</v>
      </c>
      <c r="E39" s="8">
        <v>44073.207728000001</v>
      </c>
      <c r="F39" s="1">
        <v>85.742818954867971</v>
      </c>
    </row>
    <row r="40" spans="1:6" x14ac:dyDescent="0.25">
      <c r="A40" s="9"/>
      <c r="B40" s="1" t="s">
        <v>29</v>
      </c>
      <c r="C40" s="8" t="s">
        <v>28</v>
      </c>
      <c r="D40" s="8" t="s">
        <v>11</v>
      </c>
      <c r="E40" s="8">
        <v>43750.20162</v>
      </c>
      <c r="F40" s="1">
        <v>85.114422346876893</v>
      </c>
    </row>
    <row r="41" spans="1:6" ht="14.4" x14ac:dyDescent="0.3">
      <c r="A41" s="9"/>
      <c r="B41" t="s">
        <v>27</v>
      </c>
      <c r="C41" s="8" t="s">
        <v>26</v>
      </c>
      <c r="D41" s="8" t="s">
        <v>11</v>
      </c>
      <c r="E41" s="8">
        <v>42420.621707999999</v>
      </c>
      <c r="F41" s="1">
        <v>82.527773097650154</v>
      </c>
    </row>
    <row r="42" spans="1:6" x14ac:dyDescent="0.25">
      <c r="A42" s="9"/>
      <c r="B42" s="1" t="s">
        <v>25</v>
      </c>
      <c r="C42" s="8" t="s">
        <v>24</v>
      </c>
      <c r="D42" s="8" t="s">
        <v>11</v>
      </c>
      <c r="E42" s="8">
        <v>40734.992272000003</v>
      </c>
      <c r="F42" s="1">
        <v>79.248442479195489</v>
      </c>
    </row>
    <row r="43" spans="1:6" x14ac:dyDescent="0.25">
      <c r="A43" s="9"/>
      <c r="B43" s="1" t="s">
        <v>23</v>
      </c>
      <c r="C43" s="8" t="s">
        <v>22</v>
      </c>
      <c r="D43" s="8" t="s">
        <v>11</v>
      </c>
      <c r="E43" s="8">
        <v>38593.051739000002</v>
      </c>
      <c r="F43" s="1">
        <v>75.081375256256905</v>
      </c>
    </row>
    <row r="44" spans="1:6" ht="14.4" x14ac:dyDescent="0.3">
      <c r="A44" s="9"/>
      <c r="B44" t="s">
        <v>21</v>
      </c>
      <c r="C44" s="8" t="s">
        <v>20</v>
      </c>
      <c r="D44" s="8" t="s">
        <v>11</v>
      </c>
      <c r="E44" s="8">
        <v>37206.364665000001</v>
      </c>
      <c r="F44" s="1">
        <v>72.383626105189308</v>
      </c>
    </row>
    <row r="45" spans="1:6" x14ac:dyDescent="0.25">
      <c r="A45" s="9"/>
      <c r="B45" s="1" t="s">
        <v>19</v>
      </c>
      <c r="C45" s="8" t="s">
        <v>18</v>
      </c>
      <c r="D45" s="8" t="s">
        <v>11</v>
      </c>
      <c r="E45" s="8">
        <v>33926.405832999997</v>
      </c>
      <c r="F45" s="1">
        <v>66.002585767775258</v>
      </c>
    </row>
    <row r="46" spans="1:6" x14ac:dyDescent="0.25">
      <c r="A46" s="9"/>
      <c r="B46" s="1" t="s">
        <v>17</v>
      </c>
      <c r="C46" s="8" t="s">
        <v>16</v>
      </c>
      <c r="D46" s="8" t="s">
        <v>11</v>
      </c>
      <c r="E46" s="8">
        <v>32247.388298999998</v>
      </c>
      <c r="F46" s="1">
        <v>62.736118363626005</v>
      </c>
    </row>
    <row r="47" spans="1:6" x14ac:dyDescent="0.25">
      <c r="A47" s="9"/>
      <c r="B47" s="1" t="s">
        <v>15</v>
      </c>
      <c r="C47" s="8" t="s">
        <v>14</v>
      </c>
      <c r="D47" s="8" t="s">
        <v>11</v>
      </c>
      <c r="E47" s="8">
        <v>26238.754281000001</v>
      </c>
      <c r="F47" s="1">
        <v>51.04653992515609</v>
      </c>
    </row>
    <row r="48" spans="1:6" x14ac:dyDescent="0.25">
      <c r="A48" s="9"/>
      <c r="B48" s="1" t="s">
        <v>13</v>
      </c>
      <c r="C48" s="8" t="s">
        <v>12</v>
      </c>
      <c r="D48" s="8" t="s">
        <v>11</v>
      </c>
      <c r="E48" s="8">
        <v>23963.353206</v>
      </c>
      <c r="F48" s="1">
        <v>46.619830083033818</v>
      </c>
    </row>
    <row r="49" spans="1:7" x14ac:dyDescent="0.25">
      <c r="A49" s="9"/>
    </row>
    <row r="50" spans="1:7" x14ac:dyDescent="0.25">
      <c r="A50" s="9"/>
    </row>
    <row r="51" spans="1:7" x14ac:dyDescent="0.25">
      <c r="A51" s="9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A684F50F9644ADA7186C7FA154E4" ma:contentTypeVersion="10" ma:contentTypeDescription="Create a new document." ma:contentTypeScope="" ma:versionID="cc57d18187ecb1871b96a5db83a1d82f">
  <xsd:schema xmlns:xsd="http://www.w3.org/2001/XMLSchema" xmlns:xs="http://www.w3.org/2001/XMLSchema" xmlns:p="http://schemas.microsoft.com/office/2006/metadata/properties" xmlns:ns2="adc6f7d2-2fd4-4c58-add3-50ea831b733c" xmlns:ns3="fe0e463f-46c1-4b5a-aeae-2e65b5901510" targetNamespace="http://schemas.microsoft.com/office/2006/metadata/properties" ma:root="true" ma:fieldsID="12f7fadcf5bd79961bd936c55ac87730" ns2:_="" ns3:_="">
    <xsd:import namespace="adc6f7d2-2fd4-4c58-add3-50ea831b733c"/>
    <xsd:import namespace="fe0e463f-46c1-4b5a-aeae-2e65b59015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6f7d2-2fd4-4c58-add3-50ea831b7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463f-46c1-4b5a-aeae-2e65b5901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8E2BF-3D12-47BD-87F5-369047ADB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A3EF5D-75ED-4F25-B871-7F3889799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6f7d2-2fd4-4c58-add3-50ea831b733c"/>
    <ds:schemaRef ds:uri="fe0e463f-46c1-4b5a-aeae-2e65b5901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8BBA84-89E3-44E2-A0D1-01C7963DAB4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e0e463f-46c1-4b5a-aeae-2e65b5901510"/>
    <ds:schemaRef ds:uri="adc6f7d2-2fd4-4c58-add3-50ea831b733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Indhold</vt:lpstr>
      <vt:lpstr>l.1</vt:lpstr>
      <vt:lpstr>l.2</vt:lpstr>
      <vt:lpstr>l.3</vt:lpstr>
      <vt:lpstr>l.4</vt:lpstr>
      <vt:lpstr>l.5a</vt:lpstr>
      <vt:lpstr>l.5b</vt:lpstr>
      <vt:lpstr>l.6</vt:lpstr>
      <vt:lpstr>l.7</vt:lpstr>
      <vt:lpstr>l.8</vt:lpstr>
      <vt:lpstr>l.9</vt:lpstr>
      <vt:lpstr>l.10a</vt:lpstr>
      <vt:lpstr>l.10b</vt:lpstr>
      <vt:lpstr>l.11a</vt:lpstr>
      <vt:lpstr>l.11b</vt:lpstr>
      <vt:lpstr>l.12a</vt:lpstr>
      <vt:lpstr>l.12b</vt:lpstr>
      <vt:lpstr>l.13</vt:lpstr>
      <vt:lpstr>l.14</vt:lpstr>
      <vt:lpstr>l.15</vt:lpstr>
      <vt:lpstr>l.16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Per Ulstrup Johansen (DØRS)</cp:lastModifiedBy>
  <cp:lastPrinted>2018-12-14T13:13:55Z</cp:lastPrinted>
  <dcterms:created xsi:type="dcterms:W3CDTF">2017-11-14T09:57:21Z</dcterms:created>
  <dcterms:modified xsi:type="dcterms:W3CDTF">2020-03-23T09:35:39Z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0x010100DE16A684F50F9644ADA7186C7FA154E4</vt:lpwstr>
  </property>
</Properties>
</file>