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P21\KAPITLER\Baggrundsmateriale\"/>
    </mc:Choice>
  </mc:AlternateContent>
  <bookViews>
    <workbookView xWindow="0" yWindow="0" windowWidth="23040" windowHeight="9192"/>
  </bookViews>
  <sheets>
    <sheet name="Forside" sheetId="2" r:id="rId1"/>
    <sheet name="IV.1" sheetId="1" r:id="rId2"/>
    <sheet name="IV.2" sheetId="4" r:id="rId3"/>
    <sheet name="IV.3" sheetId="8" r:id="rId4"/>
    <sheet name="IV.4" sheetId="26" r:id="rId5"/>
    <sheet name="IV.5" sheetId="27" r:id="rId6"/>
    <sheet name="IV.6" sheetId="25" r:id="rId7"/>
    <sheet name="IV.7" sheetId="14" r:id="rId8"/>
    <sheet name="IV.8" sheetId="15" r:id="rId9"/>
    <sheet name="IV.9" sheetId="13" r:id="rId10"/>
    <sheet name="IV.10" sheetId="16" r:id="rId11"/>
    <sheet name="IV.11" sheetId="18" r:id="rId12"/>
    <sheet name="IV.12" sheetId="19" r:id="rId13"/>
    <sheet name="IV.13" sheetId="17" r:id="rId14"/>
    <sheet name="IV.14" sheetId="24" r:id="rId15"/>
    <sheet name="IV.15" sheetId="21" r:id="rId16"/>
    <sheet name="IV.16" sheetId="22" r:id="rId17"/>
    <sheet name="IV.17" sheetId="23" r:id="rId18"/>
    <sheet name="IV.18" sheetId="20" r:id="rId19"/>
  </sheets>
  <externalReferences>
    <externalReference r:id="rId20"/>
    <externalReference r:id="rId21"/>
    <externalReference r:id="rId22"/>
  </externalReferences>
  <definedNames>
    <definedName name="BNP">[1]Extern!$4:$4</definedName>
    <definedName name="Kalkulations_rente">'[2]Generelle antagelser'!$C$4</definedName>
    <definedName name="OutputType">[3]General!$H$29</definedName>
    <definedName name="Årstal" localSheetId="11">#REF!</definedName>
    <definedName name="Årstal" localSheetId="12">#REF!</definedName>
    <definedName name="Årstal" localSheetId="15">#REF!</definedName>
    <definedName name="Årstal" localSheetId="16">#REF!</definedName>
    <definedName name="Årstal" localSheetId="17">#REF!</definedName>
    <definedName name="Årstal" localSheetId="2">#REF!</definedName>
    <definedName name="Årstal" localSheetId="8">#REF!</definedName>
    <definedName name="Årstal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9" i="27" l="1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D15" i="25" l="1"/>
  <c r="C15" i="25"/>
  <c r="D14" i="25"/>
  <c r="C14" i="25"/>
  <c r="D13" i="25"/>
  <c r="C13" i="25"/>
  <c r="D12" i="25"/>
  <c r="C12" i="25"/>
  <c r="D11" i="25"/>
  <c r="C11" i="25"/>
  <c r="D10" i="25"/>
  <c r="C10" i="25"/>
  <c r="D9" i="25"/>
  <c r="C9" i="25"/>
  <c r="D8" i="25"/>
  <c r="C8" i="25"/>
  <c r="D7" i="25"/>
  <c r="C7" i="25"/>
  <c r="D6" i="25"/>
  <c r="C6" i="25"/>
  <c r="C7" i="16"/>
  <c r="B7" i="16"/>
  <c r="C6" i="16"/>
  <c r="B6" i="16"/>
</calcChain>
</file>

<file path=xl/sharedStrings.xml><?xml version="1.0" encoding="utf-8"?>
<sst xmlns="http://schemas.openxmlformats.org/spreadsheetml/2006/main" count="1053" uniqueCount="193">
  <si>
    <t>Retur til forside</t>
  </si>
  <si>
    <t>Kildeangivelser til data og eventuelle forklarende anmærkninger til figurer og tabeller findes i rapporten.</t>
  </si>
  <si>
    <t>Nummer</t>
  </si>
  <si>
    <t>Titel</t>
  </si>
  <si>
    <t>Afsnit 4</t>
  </si>
  <si>
    <t>Afsnit 5</t>
  </si>
  <si>
    <t>Produktivitetsrapport 2021</t>
  </si>
  <si>
    <t>Kapitel IV: Byer og produktivitet</t>
  </si>
  <si>
    <t>Afsnit 6</t>
  </si>
  <si>
    <t>Analyser af lønforskelle</t>
  </si>
  <si>
    <t>Analyse af erhvervsleje</t>
  </si>
  <si>
    <t>Modelberegninger</t>
  </si>
  <si>
    <t>Figur IV.1</t>
  </si>
  <si>
    <t>Kort over rå lønforskelle</t>
  </si>
  <si>
    <t>Figur IV.2</t>
  </si>
  <si>
    <t>Kommunale lønpræmier</t>
  </si>
  <si>
    <t>Figur IV.3</t>
  </si>
  <si>
    <t>Lønforskelle</t>
  </si>
  <si>
    <t>Figur IV.4</t>
  </si>
  <si>
    <t>Sammenhængen mellem tæthed og løn</t>
  </si>
  <si>
    <t>Figur IV.5</t>
  </si>
  <si>
    <t>Sammenhængen mellem tæthed og løn for forskellige uddannelsesgrupper</t>
  </si>
  <si>
    <t>Figur IV.6</t>
  </si>
  <si>
    <t>Effekt på erhvervsindkomst</t>
  </si>
  <si>
    <t>Figur IV.7</t>
  </si>
  <si>
    <t>Erhvervsleje</t>
  </si>
  <si>
    <t>Figur IV.8</t>
  </si>
  <si>
    <t>Justeret erhvervsleje</t>
  </si>
  <si>
    <t>Figur IV.9</t>
  </si>
  <si>
    <t>Forskelle i erhvervsleje</t>
  </si>
  <si>
    <t>Figur IV.10</t>
  </si>
  <si>
    <t>Eksport i kontorerhverv</t>
  </si>
  <si>
    <t>Figur IV.11</t>
  </si>
  <si>
    <t>Forskelle i TFP</t>
  </si>
  <si>
    <t>Figur IV.12</t>
  </si>
  <si>
    <t>Illustration af modellen</t>
  </si>
  <si>
    <t>Figur IV.13</t>
  </si>
  <si>
    <t>Produktivitets- og velfærdseffekter af tiltag</t>
  </si>
  <si>
    <t>Figur IV.14</t>
  </si>
  <si>
    <t>Dekomponering</t>
  </si>
  <si>
    <t>Figur IV.15</t>
  </si>
  <si>
    <t>Kort over effekt af øget bygningsmasse i København</t>
  </si>
  <si>
    <t>Figur IV.16</t>
  </si>
  <si>
    <t>Beboelse</t>
  </si>
  <si>
    <t>Figur IV.17</t>
  </si>
  <si>
    <t>Beskæftigelse</t>
  </si>
  <si>
    <t>Figur IV.18</t>
  </si>
  <si>
    <t xml:space="preserve"> Ukorrigeret løn</t>
  </si>
  <si>
    <t xml:space="preserve"> Korrigeret løn</t>
  </si>
  <si>
    <t>Fanø</t>
  </si>
  <si>
    <t>Bornholm</t>
  </si>
  <si>
    <t>Samsø</t>
  </si>
  <si>
    <t>Læsø</t>
  </si>
  <si>
    <t>Vordingborg</t>
  </si>
  <si>
    <t>Lolland</t>
  </si>
  <si>
    <t>Langeland</t>
  </si>
  <si>
    <t>Guldborgsund</t>
  </si>
  <si>
    <t>Ærø</t>
  </si>
  <si>
    <t>Nordfyns</t>
  </si>
  <si>
    <t>Morsø</t>
  </si>
  <si>
    <t>Odsherred</t>
  </si>
  <si>
    <t>Tønder</t>
  </si>
  <si>
    <t>Varde</t>
  </si>
  <si>
    <t>Odder</t>
  </si>
  <si>
    <t>Skive</t>
  </si>
  <si>
    <t>Brønderslev</t>
  </si>
  <si>
    <t>Jammerbugt</t>
  </si>
  <si>
    <t>Stevns</t>
  </si>
  <si>
    <t>Nyborg</t>
  </si>
  <si>
    <t>Dragør</t>
  </si>
  <si>
    <t>Holstebro</t>
  </si>
  <si>
    <t>Haderslev</t>
  </si>
  <si>
    <t>Slagelse</t>
  </si>
  <si>
    <t>Thisted</t>
  </si>
  <si>
    <t>Syddjurs</t>
  </si>
  <si>
    <t>Vejen</t>
  </si>
  <si>
    <t>Hjørring</t>
  </si>
  <si>
    <t>Vesthimmerlands</t>
  </si>
  <si>
    <t>Rebild</t>
  </si>
  <si>
    <t>Holbæk</t>
  </si>
  <si>
    <t>Assens</t>
  </si>
  <si>
    <t>Faaborg-Midtfyn</t>
  </si>
  <si>
    <t>Struer</t>
  </si>
  <si>
    <t>Norddjurs</t>
  </si>
  <si>
    <t>Gribskov</t>
  </si>
  <si>
    <t>Frederikshavn</t>
  </si>
  <si>
    <t>Sønderborg</t>
  </si>
  <si>
    <t>Halsnæs</t>
  </si>
  <si>
    <t>Næstved</t>
  </si>
  <si>
    <t>Faxe</t>
  </si>
  <si>
    <t>Randers</t>
  </si>
  <si>
    <t>Mariagerfjord</t>
  </si>
  <si>
    <t>Svendborg</t>
  </si>
  <si>
    <t>Aabenraa</t>
  </si>
  <si>
    <t>Herning</t>
  </si>
  <si>
    <t>Middelfart</t>
  </si>
  <si>
    <t>Lemvig</t>
  </si>
  <si>
    <t>Solrød</t>
  </si>
  <si>
    <t>Frederikssund</t>
  </si>
  <si>
    <t>Favrskov</t>
  </si>
  <si>
    <t>Helsingør</t>
  </si>
  <si>
    <t>Hedensted</t>
  </si>
  <si>
    <t>Viborg</t>
  </si>
  <si>
    <t>Vejle</t>
  </si>
  <si>
    <t>Lejre</t>
  </si>
  <si>
    <t>Horsens</t>
  </si>
  <si>
    <t>Silkeborg</t>
  </si>
  <si>
    <t>Sorø</t>
  </si>
  <si>
    <t>Odense</t>
  </si>
  <si>
    <t>Ishøj</t>
  </si>
  <si>
    <t>Aalborg</t>
  </si>
  <si>
    <t>Greve</t>
  </si>
  <si>
    <t>Kolding</t>
  </si>
  <si>
    <t>Ringkøbing-Skjern</t>
  </si>
  <si>
    <t>Skanderborg</t>
  </si>
  <si>
    <t>Køge</t>
  </si>
  <si>
    <t>Ringsted</t>
  </si>
  <si>
    <t>Kerteminde</t>
  </si>
  <si>
    <t>Esbjerg</t>
  </si>
  <si>
    <t>Rødovre</t>
  </si>
  <si>
    <t>Ikast-Brande</t>
  </si>
  <si>
    <t>Fredericia</t>
  </si>
  <si>
    <t>Egedal</t>
  </si>
  <si>
    <t>Billund</t>
  </si>
  <si>
    <t>Vallensbæk</t>
  </si>
  <si>
    <t>Roskilde</t>
  </si>
  <si>
    <t>Kalundborg</t>
  </si>
  <si>
    <t>Aarhus</t>
  </si>
  <si>
    <t>Fredensborg</t>
  </si>
  <si>
    <t>Albertslund</t>
  </si>
  <si>
    <t>Frederiksberg</t>
  </si>
  <si>
    <t>Furesø</t>
  </si>
  <si>
    <t>Hvidovre</t>
  </si>
  <si>
    <t>Hillerød</t>
  </si>
  <si>
    <t>Tårnby</t>
  </si>
  <si>
    <t>Allerød</t>
  </si>
  <si>
    <t>Herlev</t>
  </si>
  <si>
    <t>Høje-Taastrup</t>
  </si>
  <si>
    <t>Brøndby</t>
  </si>
  <si>
    <t>Hørsholm</t>
  </si>
  <si>
    <t>Glostrup</t>
  </si>
  <si>
    <t>København</t>
  </si>
  <si>
    <t>Lyngby-Taarbæk</t>
  </si>
  <si>
    <t>Rudersdal</t>
  </si>
  <si>
    <t>Gentofte</t>
  </si>
  <si>
    <t>Gladsaxe</t>
  </si>
  <si>
    <t>Ballerup</t>
  </si>
  <si>
    <t>Kommune</t>
  </si>
  <si>
    <t>Kommunekode</t>
  </si>
  <si>
    <t xml:space="preserve"> Areal</t>
  </si>
  <si>
    <t xml:space="preserve"> Befolkning</t>
  </si>
  <si>
    <t>log(tæthed)</t>
  </si>
  <si>
    <t>log(dens)</t>
  </si>
  <si>
    <t>Ingen videregående</t>
  </si>
  <si>
    <t>Kort- og mellemlang</t>
  </si>
  <si>
    <t>Lang</t>
  </si>
  <si>
    <t>Standard error</t>
  </si>
  <si>
    <t>År</t>
  </si>
  <si>
    <t xml:space="preserve"> Korrigeret leje</t>
  </si>
  <si>
    <t xml:space="preserve"> Ukorrigeret leje</t>
  </si>
  <si>
    <t xml:space="preserve"> Eksportandel</t>
  </si>
  <si>
    <t xml:space="preserve"> Eksport pr. årsværk</t>
  </si>
  <si>
    <t xml:space="preserve"> Øvrige regioner</t>
  </si>
  <si>
    <t xml:space="preserve"> Region hovedstaden</t>
  </si>
  <si>
    <t>Ændring i BNP</t>
  </si>
  <si>
    <t>Ændring i velfærd</t>
  </si>
  <si>
    <t xml:space="preserve"> Bygningsmassen øges i Kbh.</t>
  </si>
  <si>
    <t xml:space="preserve"> Bygningsmassen øges i hele landet</t>
  </si>
  <si>
    <t>Områdeproduktivitet</t>
  </si>
  <si>
    <t xml:space="preserve"> Reallokering</t>
  </si>
  <si>
    <t xml:space="preserve"> Interaktion</t>
  </si>
  <si>
    <t xml:space="preserve"> Områdeproduktivitet</t>
  </si>
  <si>
    <t>År 1</t>
  </si>
  <si>
    <t>År 2</t>
  </si>
  <si>
    <t>År 3</t>
  </si>
  <si>
    <t>År 4</t>
  </si>
  <si>
    <t>År 5</t>
  </si>
  <si>
    <t>År 6</t>
  </si>
  <si>
    <t>År 7</t>
  </si>
  <si>
    <t>År 8</t>
  </si>
  <si>
    <t>År 9</t>
  </si>
  <si>
    <t>År 10</t>
  </si>
  <si>
    <t>Leje</t>
  </si>
  <si>
    <t>Korrigerede lønforskelle</t>
  </si>
  <si>
    <t>Ukorrigerede lønforskelle</t>
  </si>
  <si>
    <t>Korrigeret lejeforskel</t>
  </si>
  <si>
    <t>TFP-forskelle</t>
  </si>
  <si>
    <t>Lønændring</t>
  </si>
  <si>
    <t>Ændring i beboelse</t>
  </si>
  <si>
    <t>Ændring i beskæftigelse</t>
  </si>
  <si>
    <t xml:space="preserve"> Estimat</t>
  </si>
  <si>
    <t xml:space="preserve"> Konf +</t>
  </si>
  <si>
    <t xml:space="preserve"> Konf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</si>
</sst>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00"/>
    <numFmt numFmtId="165" formatCode="0.0000"/>
    <numFmt numFmtId="166" formatCode="0.000000"/>
    <numFmt numFmtId="167" formatCode="_ * #,##0.00_ ;_ * \-#,##0.00_ ;_ * &quot;-&quot;??_ ;_ @_ "/>
    <numFmt numFmtId="168" formatCode="_-* #,##0.0000_-;\-* #,##0.0000_-;_-* &quot;-&quot;??_-;_-@_-"/>
    <numFmt numFmtId="169" formatCode="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1"/>
      <color theme="1"/>
      <name val="Arial"/>
      <family val="2"/>
    </font>
    <font>
      <b/>
      <sz val="2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EDEDED"/>
        <bgColor theme="0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indexed="64"/>
      </bottom>
      <diagonal/>
    </border>
  </borders>
  <cellStyleXfs count="7">
    <xf numFmtId="0" fontId="0" fillId="0" borderId="0"/>
    <xf numFmtId="0" fontId="9" fillId="4" borderId="0"/>
    <xf numFmtId="0" fontId="11" fillId="0" borderId="0"/>
    <xf numFmtId="0" fontId="13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6" fillId="0" borderId="0"/>
  </cellStyleXfs>
  <cellXfs count="103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/>
    <xf numFmtId="0" fontId="0" fillId="3" borderId="0" xfId="0" applyFill="1"/>
    <xf numFmtId="0" fontId="7" fillId="3" borderId="0" xfId="0" applyFont="1" applyFill="1" applyAlignment="1"/>
    <xf numFmtId="0" fontId="8" fillId="3" borderId="0" xfId="0" applyFont="1" applyFill="1"/>
    <xf numFmtId="0" fontId="0" fillId="2" borderId="0" xfId="0" applyFill="1"/>
    <xf numFmtId="0" fontId="4" fillId="2" borderId="1" xfId="0" applyFont="1" applyFill="1" applyBorder="1"/>
    <xf numFmtId="0" fontId="10" fillId="5" borderId="2" xfId="1" applyNumberFormat="1" applyFont="1" applyFill="1" applyBorder="1"/>
    <xf numFmtId="0" fontId="3" fillId="2" borderId="2" xfId="0" applyFont="1" applyFill="1" applyBorder="1"/>
    <xf numFmtId="0" fontId="6" fillId="3" borderId="0" xfId="0" applyFont="1" applyFill="1"/>
    <xf numFmtId="0" fontId="2" fillId="2" borderId="0" xfId="2" applyFont="1" applyFill="1"/>
    <xf numFmtId="0" fontId="2" fillId="3" borderId="0" xfId="2" applyFont="1" applyFill="1" applyAlignment="1">
      <alignment horizontal="center" vertical="center"/>
    </xf>
    <xf numFmtId="0" fontId="3" fillId="3" borderId="0" xfId="2" applyFont="1" applyFill="1" applyAlignment="1">
      <alignment horizontal="center" vertical="center"/>
    </xf>
    <xf numFmtId="0" fontId="4" fillId="3" borderId="0" xfId="2" applyFont="1" applyFill="1" applyAlignment="1">
      <alignment horizontal="center" vertical="center"/>
    </xf>
    <xf numFmtId="0" fontId="2" fillId="2" borderId="0" xfId="2" applyFont="1" applyFill="1" applyAlignment="1">
      <alignment horizontal="center"/>
    </xf>
    <xf numFmtId="0" fontId="3" fillId="3" borderId="0" xfId="0" applyFont="1" applyFill="1" applyAlignment="1">
      <alignment vertical="center"/>
    </xf>
    <xf numFmtId="0" fontId="3" fillId="3" borderId="0" xfId="2" applyFont="1" applyFill="1" applyAlignment="1">
      <alignment vertical="center"/>
    </xf>
    <xf numFmtId="0" fontId="5" fillId="3" borderId="0" xfId="3" applyFont="1" applyFill="1" applyAlignment="1">
      <alignment horizontal="center" vertical="center"/>
    </xf>
    <xf numFmtId="0" fontId="14" fillId="2" borderId="0" xfId="0" applyFont="1" applyFill="1" applyAlignment="1"/>
    <xf numFmtId="0" fontId="2" fillId="2" borderId="0" xfId="0" applyFont="1" applyFill="1" applyAlignment="1"/>
    <xf numFmtId="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166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left"/>
    </xf>
    <xf numFmtId="2" fontId="2" fillId="2" borderId="0" xfId="0" applyNumberFormat="1" applyFont="1" applyFill="1" applyBorder="1" applyAlignment="1">
      <alignment horizontal="center"/>
    </xf>
    <xf numFmtId="167" fontId="2" fillId="2" borderId="0" xfId="4" applyFont="1" applyFill="1"/>
    <xf numFmtId="165" fontId="2" fillId="2" borderId="0" xfId="2" applyNumberFormat="1" applyFont="1" applyFill="1"/>
    <xf numFmtId="0" fontId="2" fillId="2" borderId="1" xfId="2" applyFont="1" applyFill="1" applyBorder="1"/>
    <xf numFmtId="0" fontId="3" fillId="2" borderId="7" xfId="2" applyFont="1" applyFill="1" applyBorder="1" applyAlignment="1">
      <alignment horizontal="left" vertical="center" wrapText="1"/>
    </xf>
    <xf numFmtId="0" fontId="3" fillId="2" borderId="7" xfId="2" applyFont="1" applyFill="1" applyBorder="1" applyAlignment="1">
      <alignment horizontal="right" vertical="center" wrapText="1"/>
    </xf>
    <xf numFmtId="0" fontId="3" fillId="2" borderId="0" xfId="2" applyFont="1" applyFill="1" applyBorder="1" applyAlignment="1">
      <alignment horizontal="left" vertical="center" wrapText="1"/>
    </xf>
    <xf numFmtId="168" fontId="2" fillId="2" borderId="0" xfId="5" applyNumberFormat="1" applyFont="1" applyFill="1" applyBorder="1" applyAlignment="1">
      <alignment horizontal="right" vertical="center" wrapText="1"/>
    </xf>
    <xf numFmtId="0" fontId="3" fillId="2" borderId="8" xfId="2" applyFont="1" applyFill="1" applyBorder="1" applyAlignment="1">
      <alignment horizontal="left" vertical="center" wrapText="1"/>
    </xf>
    <xf numFmtId="168" fontId="2" fillId="2" borderId="8" xfId="5" applyNumberFormat="1" applyFont="1" applyFill="1" applyBorder="1" applyAlignment="1">
      <alignment horizontal="right" vertical="center" wrapText="1"/>
    </xf>
    <xf numFmtId="16" fontId="2" fillId="2" borderId="0" xfId="2" applyNumberFormat="1" applyFont="1" applyFill="1"/>
    <xf numFmtId="0" fontId="15" fillId="2" borderId="0" xfId="0" applyFont="1" applyFill="1"/>
    <xf numFmtId="1" fontId="2" fillId="2" borderId="4" xfId="2" applyNumberFormat="1" applyFont="1" applyFill="1" applyBorder="1" applyAlignment="1">
      <alignment horizontal="center"/>
    </xf>
    <xf numFmtId="0" fontId="2" fillId="2" borderId="4" xfId="2" applyFont="1" applyFill="1" applyBorder="1" applyAlignment="1">
      <alignment horizontal="center"/>
    </xf>
    <xf numFmtId="165" fontId="2" fillId="2" borderId="4" xfId="2" applyNumberFormat="1" applyFont="1" applyFill="1" applyBorder="1" applyAlignment="1">
      <alignment horizontal="center"/>
    </xf>
    <xf numFmtId="1" fontId="2" fillId="2" borderId="5" xfId="2" applyNumberFormat="1" applyFont="1" applyFill="1" applyBorder="1" applyAlignment="1">
      <alignment horizontal="center"/>
    </xf>
    <xf numFmtId="0" fontId="2" fillId="2" borderId="5" xfId="2" applyFont="1" applyFill="1" applyBorder="1" applyAlignment="1">
      <alignment horizontal="center"/>
    </xf>
    <xf numFmtId="165" fontId="2" fillId="2" borderId="5" xfId="2" applyNumberFormat="1" applyFont="1" applyFill="1" applyBorder="1" applyAlignment="1">
      <alignment horizontal="center"/>
    </xf>
    <xf numFmtId="1" fontId="2" fillId="2" borderId="3" xfId="2" applyNumberFormat="1" applyFont="1" applyFill="1" applyBorder="1" applyAlignment="1">
      <alignment horizontal="center"/>
    </xf>
    <xf numFmtId="0" fontId="12" fillId="2" borderId="0" xfId="3" applyFont="1" applyFill="1"/>
    <xf numFmtId="0" fontId="2" fillId="2" borderId="0" xfId="3" applyFont="1" applyFill="1"/>
    <xf numFmtId="0" fontId="2" fillId="5" borderId="0" xfId="3" applyNumberFormat="1" applyFont="1" applyFill="1" applyBorder="1"/>
    <xf numFmtId="0" fontId="2" fillId="2" borderId="0" xfId="3" applyFont="1" applyFill="1" applyBorder="1"/>
    <xf numFmtId="169" fontId="2" fillId="2" borderId="0" xfId="2" applyNumberFormat="1" applyFont="1" applyFill="1" applyAlignment="1">
      <alignment horizontal="center"/>
    </xf>
    <xf numFmtId="165" fontId="2" fillId="2" borderId="0" xfId="2" applyNumberFormat="1" applyFont="1" applyFill="1" applyAlignment="1">
      <alignment horizontal="center"/>
    </xf>
    <xf numFmtId="0" fontId="3" fillId="2" borderId="1" xfId="2" applyFont="1" applyFill="1" applyBorder="1"/>
    <xf numFmtId="0" fontId="3" fillId="2" borderId="1" xfId="0" applyFont="1" applyFill="1" applyBorder="1"/>
    <xf numFmtId="2" fontId="3" fillId="2" borderId="1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1" fontId="2" fillId="2" borderId="0" xfId="0" applyNumberFormat="1" applyFont="1" applyFill="1" applyBorder="1"/>
    <xf numFmtId="0" fontId="2" fillId="2" borderId="9" xfId="0" applyFont="1" applyFill="1" applyBorder="1"/>
    <xf numFmtId="1" fontId="2" fillId="2" borderId="4" xfId="0" applyNumberFormat="1" applyFont="1" applyFill="1" applyBorder="1"/>
    <xf numFmtId="1" fontId="2" fillId="2" borderId="6" xfId="0" applyNumberFormat="1" applyFont="1" applyFill="1" applyBorder="1"/>
    <xf numFmtId="165" fontId="2" fillId="2" borderId="0" xfId="0" applyNumberFormat="1" applyFont="1" applyFill="1" applyBorder="1"/>
    <xf numFmtId="165" fontId="2" fillId="2" borderId="0" xfId="0" applyNumberFormat="1" applyFont="1" applyFill="1"/>
    <xf numFmtId="165" fontId="2" fillId="2" borderId="3" xfId="2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2" xfId="2" applyFont="1" applyFill="1" applyBorder="1"/>
    <xf numFmtId="0" fontId="3" fillId="2" borderId="11" xfId="2" applyFont="1" applyFill="1" applyBorder="1"/>
    <xf numFmtId="1" fontId="2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165" fontId="2" fillId="2" borderId="0" xfId="0" applyNumberFormat="1" applyFont="1" applyFill="1" applyAlignment="1">
      <alignment horizontal="center"/>
    </xf>
    <xf numFmtId="0" fontId="3" fillId="2" borderId="12" xfId="2" applyFont="1" applyFill="1" applyBorder="1" applyAlignment="1">
      <alignment horizontal="center"/>
    </xf>
    <xf numFmtId="0" fontId="3" fillId="2" borderId="11" xfId="2" applyFont="1" applyFill="1" applyBorder="1" applyAlignment="1">
      <alignment horizontal="center"/>
    </xf>
    <xf numFmtId="0" fontId="2" fillId="2" borderId="10" xfId="0" applyFont="1" applyFill="1" applyBorder="1"/>
    <xf numFmtId="1" fontId="2" fillId="2" borderId="3" xfId="0" applyNumberFormat="1" applyFont="1" applyFill="1" applyBorder="1"/>
    <xf numFmtId="1" fontId="2" fillId="2" borderId="13" xfId="0" applyNumberFormat="1" applyFont="1" applyFill="1" applyBorder="1"/>
    <xf numFmtId="0" fontId="3" fillId="2" borderId="14" xfId="0" applyFont="1" applyFill="1" applyBorder="1"/>
    <xf numFmtId="0" fontId="3" fillId="2" borderId="12" xfId="0" applyFont="1" applyFill="1" applyBorder="1"/>
    <xf numFmtId="0" fontId="3" fillId="2" borderId="11" xfId="0" applyFont="1" applyFill="1" applyBorder="1"/>
    <xf numFmtId="0" fontId="2" fillId="2" borderId="3" xfId="2" applyFont="1" applyFill="1" applyBorder="1" applyAlignment="1">
      <alignment horizontal="center"/>
    </xf>
    <xf numFmtId="1" fontId="2" fillId="2" borderId="3" xfId="0" applyNumberFormat="1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horizontal="center"/>
    </xf>
    <xf numFmtId="165" fontId="2" fillId="2" borderId="3" xfId="0" applyNumberFormat="1" applyFont="1" applyFill="1" applyBorder="1" applyAlignment="1">
      <alignment horizontal="center"/>
    </xf>
    <xf numFmtId="165" fontId="2" fillId="2" borderId="4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2" fillId="2" borderId="1" xfId="0" applyFont="1" applyFill="1" applyBorder="1"/>
    <xf numFmtId="0" fontId="2" fillId="2" borderId="0" xfId="6" applyFont="1" applyFill="1"/>
    <xf numFmtId="0" fontId="2" fillId="3" borderId="0" xfId="6" applyFont="1" applyFill="1" applyAlignment="1">
      <alignment horizontal="center" vertical="center"/>
    </xf>
    <xf numFmtId="0" fontId="4" fillId="3" borderId="0" xfId="6" applyFont="1" applyFill="1" applyAlignment="1">
      <alignment horizontal="center" vertical="center"/>
    </xf>
    <xf numFmtId="0" fontId="2" fillId="2" borderId="0" xfId="6" applyFont="1" applyFill="1" applyAlignment="1">
      <alignment horizontal="center"/>
    </xf>
    <xf numFmtId="0" fontId="3" fillId="2" borderId="1" xfId="6" applyFont="1" applyFill="1" applyBorder="1" applyAlignment="1">
      <alignment horizontal="center"/>
    </xf>
    <xf numFmtId="0" fontId="3" fillId="2" borderId="3" xfId="6" applyFont="1" applyFill="1" applyBorder="1"/>
    <xf numFmtId="0" fontId="3" fillId="2" borderId="4" xfId="6" applyFont="1" applyFill="1" applyBorder="1"/>
    <xf numFmtId="1" fontId="2" fillId="2" borderId="4" xfId="6" applyNumberFormat="1" applyFont="1" applyFill="1" applyBorder="1"/>
    <xf numFmtId="0" fontId="2" fillId="2" borderId="4" xfId="6" applyFont="1" applyFill="1" applyBorder="1"/>
    <xf numFmtId="1" fontId="2" fillId="2" borderId="3" xfId="6" applyNumberFormat="1" applyFont="1" applyFill="1" applyBorder="1"/>
    <xf numFmtId="1" fontId="2" fillId="2" borderId="5" xfId="6" applyNumberFormat="1" applyFont="1" applyFill="1" applyBorder="1"/>
    <xf numFmtId="0" fontId="2" fillId="2" borderId="5" xfId="6" applyFont="1" applyFill="1" applyBorder="1"/>
    <xf numFmtId="0" fontId="3" fillId="3" borderId="0" xfId="0" applyFont="1" applyFill="1" applyAlignment="1">
      <alignment horizontal="center" vertical="center"/>
    </xf>
    <xf numFmtId="0" fontId="3" fillId="3" borderId="0" xfId="2" applyFont="1" applyFill="1" applyAlignment="1">
      <alignment horizontal="center" vertical="center"/>
    </xf>
  </cellXfs>
  <cellStyles count="7">
    <cellStyle name="Format 1" xfId="1"/>
    <cellStyle name="Komma 2" xfId="4"/>
    <cellStyle name="Komma 3" xfId="5"/>
    <cellStyle name="Link" xfId="3" builtinId="8"/>
    <cellStyle name="Normal" xfId="0" builtinId="0"/>
    <cellStyle name="Normal 2" xfId="2"/>
    <cellStyle name="Normal 3" xfId="6"/>
  </cellStyles>
  <dxfs count="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numFmt numFmtId="165" formatCode="0.0000"/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numFmt numFmtId="1" formatCode="0"/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font>
        <strike val="0"/>
        <outline val="0"/>
        <shadow val="0"/>
        <vertAlign val="baseline"/>
        <sz val="11"/>
        <color theme="1"/>
        <name val="Arial"/>
        <scheme val="none"/>
      </font>
      <fill>
        <patternFill patternType="solid">
          <fgColor indexed="64"/>
          <bgColor rgb="FFEDEDED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EDEDE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2115384615384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IV.3!$D$5</c:f>
              <c:strCache>
                <c:ptCount val="1"/>
                <c:pt idx="0">
                  <c:v> Korrigeret løn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strRef>
              <c:f>IV.3!$B$6:$B$103</c:f>
              <c:strCache>
                <c:ptCount val="98"/>
                <c:pt idx="0">
                  <c:v>Fanø</c:v>
                </c:pt>
                <c:pt idx="1">
                  <c:v>Bornholm</c:v>
                </c:pt>
                <c:pt idx="2">
                  <c:v>Samsø</c:v>
                </c:pt>
                <c:pt idx="3">
                  <c:v>Læsø</c:v>
                </c:pt>
                <c:pt idx="4">
                  <c:v>Vordingborg</c:v>
                </c:pt>
                <c:pt idx="5">
                  <c:v>Lolland</c:v>
                </c:pt>
                <c:pt idx="6">
                  <c:v>Langeland</c:v>
                </c:pt>
                <c:pt idx="7">
                  <c:v>Guldborgsund</c:v>
                </c:pt>
                <c:pt idx="8">
                  <c:v>Ærø</c:v>
                </c:pt>
                <c:pt idx="9">
                  <c:v>Nordfyns</c:v>
                </c:pt>
                <c:pt idx="10">
                  <c:v>Morsø</c:v>
                </c:pt>
                <c:pt idx="11">
                  <c:v>Odsherred</c:v>
                </c:pt>
                <c:pt idx="12">
                  <c:v>Tønder</c:v>
                </c:pt>
                <c:pt idx="13">
                  <c:v>Varde</c:v>
                </c:pt>
                <c:pt idx="14">
                  <c:v>Odder</c:v>
                </c:pt>
                <c:pt idx="15">
                  <c:v>Skive</c:v>
                </c:pt>
                <c:pt idx="16">
                  <c:v>Brønderslev</c:v>
                </c:pt>
                <c:pt idx="17">
                  <c:v>Jammerbugt</c:v>
                </c:pt>
                <c:pt idx="18">
                  <c:v>Stevns</c:v>
                </c:pt>
                <c:pt idx="19">
                  <c:v>Nyborg</c:v>
                </c:pt>
                <c:pt idx="20">
                  <c:v>Dragør</c:v>
                </c:pt>
                <c:pt idx="21">
                  <c:v>Holstebro</c:v>
                </c:pt>
                <c:pt idx="22">
                  <c:v>Haderslev</c:v>
                </c:pt>
                <c:pt idx="23">
                  <c:v>Slagelse</c:v>
                </c:pt>
                <c:pt idx="24">
                  <c:v>Thisted</c:v>
                </c:pt>
                <c:pt idx="25">
                  <c:v>Syddjurs</c:v>
                </c:pt>
                <c:pt idx="26">
                  <c:v>Vejen</c:v>
                </c:pt>
                <c:pt idx="27">
                  <c:v>Hjørring</c:v>
                </c:pt>
                <c:pt idx="28">
                  <c:v>Vesthimmerlands</c:v>
                </c:pt>
                <c:pt idx="29">
                  <c:v>Rebild</c:v>
                </c:pt>
                <c:pt idx="30">
                  <c:v>Holbæk</c:v>
                </c:pt>
                <c:pt idx="31">
                  <c:v>Assens</c:v>
                </c:pt>
                <c:pt idx="32">
                  <c:v>Faaborg-Midtfyn</c:v>
                </c:pt>
                <c:pt idx="33">
                  <c:v>Struer</c:v>
                </c:pt>
                <c:pt idx="34">
                  <c:v>Norddjurs</c:v>
                </c:pt>
                <c:pt idx="35">
                  <c:v>Gribskov</c:v>
                </c:pt>
                <c:pt idx="36">
                  <c:v>Frederikshavn</c:v>
                </c:pt>
                <c:pt idx="37">
                  <c:v>Sønderborg</c:v>
                </c:pt>
                <c:pt idx="38">
                  <c:v>Halsnæs</c:v>
                </c:pt>
                <c:pt idx="39">
                  <c:v>Næstved</c:v>
                </c:pt>
                <c:pt idx="40">
                  <c:v>Faxe</c:v>
                </c:pt>
                <c:pt idx="41">
                  <c:v>Randers</c:v>
                </c:pt>
                <c:pt idx="42">
                  <c:v>Mariagerfjord</c:v>
                </c:pt>
                <c:pt idx="43">
                  <c:v>Svendborg</c:v>
                </c:pt>
                <c:pt idx="44">
                  <c:v>Aabenraa</c:v>
                </c:pt>
                <c:pt idx="45">
                  <c:v>Herning</c:v>
                </c:pt>
                <c:pt idx="46">
                  <c:v>Middelfart</c:v>
                </c:pt>
                <c:pt idx="47">
                  <c:v>Lemvig</c:v>
                </c:pt>
                <c:pt idx="48">
                  <c:v>Solrød</c:v>
                </c:pt>
                <c:pt idx="49">
                  <c:v>Frederikssund</c:v>
                </c:pt>
                <c:pt idx="50">
                  <c:v>Favrskov</c:v>
                </c:pt>
                <c:pt idx="51">
                  <c:v>Helsingør</c:v>
                </c:pt>
                <c:pt idx="52">
                  <c:v>Hedensted</c:v>
                </c:pt>
                <c:pt idx="53">
                  <c:v>Viborg</c:v>
                </c:pt>
                <c:pt idx="54">
                  <c:v>Vejle</c:v>
                </c:pt>
                <c:pt idx="55">
                  <c:v>Lejre</c:v>
                </c:pt>
                <c:pt idx="56">
                  <c:v>Horsens</c:v>
                </c:pt>
                <c:pt idx="57">
                  <c:v>Silkeborg</c:v>
                </c:pt>
                <c:pt idx="58">
                  <c:v>Sorø</c:v>
                </c:pt>
                <c:pt idx="59">
                  <c:v>Odense</c:v>
                </c:pt>
                <c:pt idx="60">
                  <c:v>Ishøj</c:v>
                </c:pt>
                <c:pt idx="61">
                  <c:v>Aalborg</c:v>
                </c:pt>
                <c:pt idx="62">
                  <c:v>Greve</c:v>
                </c:pt>
                <c:pt idx="63">
                  <c:v>Kolding</c:v>
                </c:pt>
                <c:pt idx="64">
                  <c:v>Ringkøbing-Skjern</c:v>
                </c:pt>
                <c:pt idx="65">
                  <c:v>Skanderborg</c:v>
                </c:pt>
                <c:pt idx="66">
                  <c:v>Køge</c:v>
                </c:pt>
                <c:pt idx="67">
                  <c:v>Ringsted</c:v>
                </c:pt>
                <c:pt idx="68">
                  <c:v>Kerteminde</c:v>
                </c:pt>
                <c:pt idx="69">
                  <c:v>Esbjerg</c:v>
                </c:pt>
                <c:pt idx="70">
                  <c:v>Rødovre</c:v>
                </c:pt>
                <c:pt idx="71">
                  <c:v>Ikast-Brande</c:v>
                </c:pt>
                <c:pt idx="72">
                  <c:v>Fredericia</c:v>
                </c:pt>
                <c:pt idx="73">
                  <c:v>Egedal</c:v>
                </c:pt>
                <c:pt idx="74">
                  <c:v>Billund</c:v>
                </c:pt>
                <c:pt idx="75">
                  <c:v>Vallensbæk</c:v>
                </c:pt>
                <c:pt idx="76">
                  <c:v>Roskilde</c:v>
                </c:pt>
                <c:pt idx="77">
                  <c:v>Kalundborg</c:v>
                </c:pt>
                <c:pt idx="78">
                  <c:v>Aarhus</c:v>
                </c:pt>
                <c:pt idx="79">
                  <c:v>Fredensborg</c:v>
                </c:pt>
                <c:pt idx="80">
                  <c:v>Albertslund</c:v>
                </c:pt>
                <c:pt idx="81">
                  <c:v>Frederiksberg</c:v>
                </c:pt>
                <c:pt idx="82">
                  <c:v>Furesø</c:v>
                </c:pt>
                <c:pt idx="83">
                  <c:v>Hvidovre</c:v>
                </c:pt>
                <c:pt idx="84">
                  <c:v>Hillerød</c:v>
                </c:pt>
                <c:pt idx="85">
                  <c:v>Tårnby</c:v>
                </c:pt>
                <c:pt idx="86">
                  <c:v>Allerød</c:v>
                </c:pt>
                <c:pt idx="87">
                  <c:v>Herlev</c:v>
                </c:pt>
                <c:pt idx="88">
                  <c:v>Høje-Taastrup</c:v>
                </c:pt>
                <c:pt idx="89">
                  <c:v>Brøndby</c:v>
                </c:pt>
                <c:pt idx="90">
                  <c:v>Hørsholm</c:v>
                </c:pt>
                <c:pt idx="91">
                  <c:v>Glostrup</c:v>
                </c:pt>
                <c:pt idx="92">
                  <c:v>København</c:v>
                </c:pt>
                <c:pt idx="93">
                  <c:v>Lyngby-Taarbæk</c:v>
                </c:pt>
                <c:pt idx="94">
                  <c:v>Rudersdal</c:v>
                </c:pt>
                <c:pt idx="95">
                  <c:v>Gentofte</c:v>
                </c:pt>
                <c:pt idx="96">
                  <c:v>Gladsaxe</c:v>
                </c:pt>
                <c:pt idx="97">
                  <c:v>Ballerup</c:v>
                </c:pt>
              </c:strCache>
            </c:strRef>
          </c:cat>
          <c:val>
            <c:numRef>
              <c:f>IV.3!$D$6:$D$103</c:f>
              <c:numCache>
                <c:formatCode>0.0000</c:formatCode>
                <c:ptCount val="98"/>
                <c:pt idx="0">
                  <c:v>-2.9070026486544068E-2</c:v>
                </c:pt>
                <c:pt idx="1">
                  <c:v>-6.1682687304927472E-2</c:v>
                </c:pt>
                <c:pt idx="2">
                  <c:v>-4.2785115341792947E-2</c:v>
                </c:pt>
                <c:pt idx="3">
                  <c:v>5.9087316575973554E-3</c:v>
                </c:pt>
                <c:pt idx="4">
                  <c:v>-6.1915540082157411E-2</c:v>
                </c:pt>
                <c:pt idx="5">
                  <c:v>-4.4136054126276816E-2</c:v>
                </c:pt>
                <c:pt idx="6">
                  <c:v>-2.7748303093932478E-2</c:v>
                </c:pt>
                <c:pt idx="7">
                  <c:v>-5.7939258093572407E-2</c:v>
                </c:pt>
                <c:pt idx="8">
                  <c:v>-2.5857417891715674E-2</c:v>
                </c:pt>
                <c:pt idx="9">
                  <c:v>-5.2575530812150592E-2</c:v>
                </c:pt>
                <c:pt idx="10">
                  <c:v>-5.6107628685502273E-2</c:v>
                </c:pt>
                <c:pt idx="11">
                  <c:v>-3.6583788937168092E-2</c:v>
                </c:pt>
                <c:pt idx="12">
                  <c:v>-3.2518828093434891E-2</c:v>
                </c:pt>
                <c:pt idx="13">
                  <c:v>-4.1947908354497979E-2</c:v>
                </c:pt>
                <c:pt idx="14">
                  <c:v>-4.4666210815794791E-2</c:v>
                </c:pt>
                <c:pt idx="15">
                  <c:v>-6.2049541957814799E-2</c:v>
                </c:pt>
                <c:pt idx="16">
                  <c:v>-4.1395759093520196E-2</c:v>
                </c:pt>
                <c:pt idx="17">
                  <c:v>-3.2680126663931067E-2</c:v>
                </c:pt>
                <c:pt idx="18">
                  <c:v>-3.660118424791587E-2</c:v>
                </c:pt>
                <c:pt idx="19">
                  <c:v>-4.3331533734848909E-2</c:v>
                </c:pt>
                <c:pt idx="20">
                  <c:v>-2.1224841430432181E-2</c:v>
                </c:pt>
                <c:pt idx="21">
                  <c:v>-6.5654713615586391E-2</c:v>
                </c:pt>
                <c:pt idx="22">
                  <c:v>-2.6988941185800149E-2</c:v>
                </c:pt>
                <c:pt idx="23">
                  <c:v>-4.6261076189208689E-2</c:v>
                </c:pt>
                <c:pt idx="24">
                  <c:v>-4.2869516113397968E-2</c:v>
                </c:pt>
                <c:pt idx="25">
                  <c:v>-4.1098728257087054E-2</c:v>
                </c:pt>
                <c:pt idx="26">
                  <c:v>-3.1878574047845984E-2</c:v>
                </c:pt>
                <c:pt idx="27">
                  <c:v>-4.3415677328378213E-2</c:v>
                </c:pt>
                <c:pt idx="28">
                  <c:v>-3.3457596263397185E-2</c:v>
                </c:pt>
                <c:pt idx="29">
                  <c:v>-3.700223973650546E-2</c:v>
                </c:pt>
                <c:pt idx="30">
                  <c:v>-3.7103281396779444E-2</c:v>
                </c:pt>
                <c:pt idx="31">
                  <c:v>-4.4368785318498763E-2</c:v>
                </c:pt>
                <c:pt idx="32">
                  <c:v>-3.7023052400263726E-2</c:v>
                </c:pt>
                <c:pt idx="33">
                  <c:v>-5.7417214613413398E-2</c:v>
                </c:pt>
                <c:pt idx="34">
                  <c:v>-3.5975381688672148E-2</c:v>
                </c:pt>
                <c:pt idx="35">
                  <c:v>-2.0672979960249919E-2</c:v>
                </c:pt>
                <c:pt idx="36">
                  <c:v>-3.5109728931438544E-2</c:v>
                </c:pt>
                <c:pt idx="37">
                  <c:v>-5.0398959104167904E-2</c:v>
                </c:pt>
                <c:pt idx="38">
                  <c:v>-1.3998932205082118E-2</c:v>
                </c:pt>
                <c:pt idx="39">
                  <c:v>-4.5928094756485328E-2</c:v>
                </c:pt>
                <c:pt idx="40">
                  <c:v>-4.432863647727471E-2</c:v>
                </c:pt>
                <c:pt idx="41">
                  <c:v>-3.7345012004194884E-2</c:v>
                </c:pt>
                <c:pt idx="42">
                  <c:v>-2.8946113684557476E-2</c:v>
                </c:pt>
                <c:pt idx="43">
                  <c:v>-3.5173165005386392E-2</c:v>
                </c:pt>
                <c:pt idx="44">
                  <c:v>-3.0040795047355087E-2</c:v>
                </c:pt>
                <c:pt idx="45">
                  <c:v>-3.73043816462982E-2</c:v>
                </c:pt>
                <c:pt idx="46">
                  <c:v>-3.9878173961366656E-2</c:v>
                </c:pt>
                <c:pt idx="47">
                  <c:v>-5.0355230704729796E-2</c:v>
                </c:pt>
                <c:pt idx="48">
                  <c:v>-1.8432923942352117E-2</c:v>
                </c:pt>
                <c:pt idx="49">
                  <c:v>-1.9594378637623863E-2</c:v>
                </c:pt>
                <c:pt idx="50">
                  <c:v>-3.2249002711664913E-2</c:v>
                </c:pt>
                <c:pt idx="51">
                  <c:v>-2.1251050411021946E-2</c:v>
                </c:pt>
                <c:pt idx="52">
                  <c:v>-3.3013116874083669E-2</c:v>
                </c:pt>
                <c:pt idx="53">
                  <c:v>-4.6287995467482218E-2</c:v>
                </c:pt>
                <c:pt idx="54">
                  <c:v>-2.3426783064810157E-2</c:v>
                </c:pt>
                <c:pt idx="55">
                  <c:v>-3.6258022478090207E-2</c:v>
                </c:pt>
                <c:pt idx="56">
                  <c:v>-2.761057471890414E-2</c:v>
                </c:pt>
                <c:pt idx="57">
                  <c:v>-4.076525548361852E-2</c:v>
                </c:pt>
                <c:pt idx="58">
                  <c:v>-2.9190804379532774E-2</c:v>
                </c:pt>
                <c:pt idx="59">
                  <c:v>-3.4706331183411425E-2</c:v>
                </c:pt>
                <c:pt idx="60">
                  <c:v>-1.3581058694576795E-2</c:v>
                </c:pt>
                <c:pt idx="61">
                  <c:v>-3.8508769143202892E-2</c:v>
                </c:pt>
                <c:pt idx="62">
                  <c:v>-7.94163816487224E-3</c:v>
                </c:pt>
                <c:pt idx="63">
                  <c:v>-2.2182214092085067E-2</c:v>
                </c:pt>
                <c:pt idx="64">
                  <c:v>-1.449014319427468E-2</c:v>
                </c:pt>
                <c:pt idx="65">
                  <c:v>-2.8273447372708919E-2</c:v>
                </c:pt>
                <c:pt idx="66">
                  <c:v>-2.7987161422896034E-2</c:v>
                </c:pt>
                <c:pt idx="67">
                  <c:v>-1.851013984184742E-2</c:v>
                </c:pt>
                <c:pt idx="68">
                  <c:v>1.2990048364376412E-2</c:v>
                </c:pt>
                <c:pt idx="69">
                  <c:v>-1.5978489296426607E-2</c:v>
                </c:pt>
                <c:pt idx="70">
                  <c:v>1.8661717731591546E-4</c:v>
                </c:pt>
                <c:pt idx="71">
                  <c:v>-3.3665833482977636E-2</c:v>
                </c:pt>
                <c:pt idx="72">
                  <c:v>-1.9258193055342109E-2</c:v>
                </c:pt>
                <c:pt idx="73">
                  <c:v>-1.5268685716268732E-2</c:v>
                </c:pt>
                <c:pt idx="74">
                  <c:v>-1.7678201599129296E-2</c:v>
                </c:pt>
                <c:pt idx="75">
                  <c:v>-1.688587646829047E-3</c:v>
                </c:pt>
                <c:pt idx="76">
                  <c:v>-2.4176564989547799E-2</c:v>
                </c:pt>
                <c:pt idx="77">
                  <c:v>-2.1956048190479679E-2</c:v>
                </c:pt>
                <c:pt idx="78">
                  <c:v>-1.866909247095544E-2</c:v>
                </c:pt>
                <c:pt idx="79">
                  <c:v>-1.0420056515871178E-2</c:v>
                </c:pt>
                <c:pt idx="80">
                  <c:v>3.9514318034958619E-3</c:v>
                </c:pt>
                <c:pt idx="81">
                  <c:v>-7.2623659927429276E-3</c:v>
                </c:pt>
                <c:pt idx="82">
                  <c:v>-5.7010801165870428E-3</c:v>
                </c:pt>
                <c:pt idx="83">
                  <c:v>6.3021429650860598E-3</c:v>
                </c:pt>
                <c:pt idx="84">
                  <c:v>-9.6080632401201477E-3</c:v>
                </c:pt>
                <c:pt idx="85">
                  <c:v>2.420545608025965E-2</c:v>
                </c:pt>
                <c:pt idx="86">
                  <c:v>-3.1093302146047386E-2</c:v>
                </c:pt>
                <c:pt idx="87">
                  <c:v>-2.4693435273688662E-3</c:v>
                </c:pt>
                <c:pt idx="88">
                  <c:v>-1.9772095173668409E-3</c:v>
                </c:pt>
                <c:pt idx="89">
                  <c:v>1.1520736050848909E-2</c:v>
                </c:pt>
                <c:pt idx="90">
                  <c:v>-5.3111439650201583E-3</c:v>
                </c:pt>
                <c:pt idx="91">
                  <c:v>-6.1386587682175225E-4</c:v>
                </c:pt>
                <c:pt idx="92">
                  <c:v>4.5102810375396984E-17</c:v>
                </c:pt>
                <c:pt idx="93">
                  <c:v>-4.9117519415929553E-3</c:v>
                </c:pt>
                <c:pt idx="94">
                  <c:v>-1.919274534428847E-3</c:v>
                </c:pt>
                <c:pt idx="95">
                  <c:v>9.7793077653938569E-3</c:v>
                </c:pt>
                <c:pt idx="96">
                  <c:v>6.2459234289094882E-3</c:v>
                </c:pt>
                <c:pt idx="97">
                  <c:v>1.6238232353396713E-3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2-46A2-85E7-59288995D33A}"/>
            </c:ext>
          </c:extLst>
        </c:ser>
        <c:ser>
          <c:idx val="0"/>
          <c:order val="1"/>
          <c:tx>
            <c:strRef>
              <c:f>IV.3!$C$5</c:f>
              <c:strCache>
                <c:ptCount val="1"/>
                <c:pt idx="0">
                  <c:v> Ukorrigeret løn</c:v>
                </c:pt>
              </c:strCache>
            </c:strRef>
          </c:tx>
          <c:spPr>
            <a:solidFill>
              <a:srgbClr val="C10B20"/>
            </a:solidFill>
            <a:ln w="19050">
              <a:noFill/>
            </a:ln>
            <a:effectLst/>
          </c:spPr>
          <c:invertIfNegative val="0"/>
          <c:cat>
            <c:strRef>
              <c:f>IV.3!$B$6:$B$103</c:f>
              <c:strCache>
                <c:ptCount val="98"/>
                <c:pt idx="0">
                  <c:v>Fanø</c:v>
                </c:pt>
                <c:pt idx="1">
                  <c:v>Bornholm</c:v>
                </c:pt>
                <c:pt idx="2">
                  <c:v>Samsø</c:v>
                </c:pt>
                <c:pt idx="3">
                  <c:v>Læsø</c:v>
                </c:pt>
                <c:pt idx="4">
                  <c:v>Vordingborg</c:v>
                </c:pt>
                <c:pt idx="5">
                  <c:v>Lolland</c:v>
                </c:pt>
                <c:pt idx="6">
                  <c:v>Langeland</c:v>
                </c:pt>
                <c:pt idx="7">
                  <c:v>Guldborgsund</c:v>
                </c:pt>
                <c:pt idx="8">
                  <c:v>Ærø</c:v>
                </c:pt>
                <c:pt idx="9">
                  <c:v>Nordfyns</c:v>
                </c:pt>
                <c:pt idx="10">
                  <c:v>Morsø</c:v>
                </c:pt>
                <c:pt idx="11">
                  <c:v>Odsherred</c:v>
                </c:pt>
                <c:pt idx="12">
                  <c:v>Tønder</c:v>
                </c:pt>
                <c:pt idx="13">
                  <c:v>Varde</c:v>
                </c:pt>
                <c:pt idx="14">
                  <c:v>Odder</c:v>
                </c:pt>
                <c:pt idx="15">
                  <c:v>Skive</c:v>
                </c:pt>
                <c:pt idx="16">
                  <c:v>Brønderslev</c:v>
                </c:pt>
                <c:pt idx="17">
                  <c:v>Jammerbugt</c:v>
                </c:pt>
                <c:pt idx="18">
                  <c:v>Stevns</c:v>
                </c:pt>
                <c:pt idx="19">
                  <c:v>Nyborg</c:v>
                </c:pt>
                <c:pt idx="20">
                  <c:v>Dragør</c:v>
                </c:pt>
                <c:pt idx="21">
                  <c:v>Holstebro</c:v>
                </c:pt>
                <c:pt idx="22">
                  <c:v>Haderslev</c:v>
                </c:pt>
                <c:pt idx="23">
                  <c:v>Slagelse</c:v>
                </c:pt>
                <c:pt idx="24">
                  <c:v>Thisted</c:v>
                </c:pt>
                <c:pt idx="25">
                  <c:v>Syddjurs</c:v>
                </c:pt>
                <c:pt idx="26">
                  <c:v>Vejen</c:v>
                </c:pt>
                <c:pt idx="27">
                  <c:v>Hjørring</c:v>
                </c:pt>
                <c:pt idx="28">
                  <c:v>Vesthimmerlands</c:v>
                </c:pt>
                <c:pt idx="29">
                  <c:v>Rebild</c:v>
                </c:pt>
                <c:pt idx="30">
                  <c:v>Holbæk</c:v>
                </c:pt>
                <c:pt idx="31">
                  <c:v>Assens</c:v>
                </c:pt>
                <c:pt idx="32">
                  <c:v>Faaborg-Midtfyn</c:v>
                </c:pt>
                <c:pt idx="33">
                  <c:v>Struer</c:v>
                </c:pt>
                <c:pt idx="34">
                  <c:v>Norddjurs</c:v>
                </c:pt>
                <c:pt idx="35">
                  <c:v>Gribskov</c:v>
                </c:pt>
                <c:pt idx="36">
                  <c:v>Frederikshavn</c:v>
                </c:pt>
                <c:pt idx="37">
                  <c:v>Sønderborg</c:v>
                </c:pt>
                <c:pt idx="38">
                  <c:v>Halsnæs</c:v>
                </c:pt>
                <c:pt idx="39">
                  <c:v>Næstved</c:v>
                </c:pt>
                <c:pt idx="40">
                  <c:v>Faxe</c:v>
                </c:pt>
                <c:pt idx="41">
                  <c:v>Randers</c:v>
                </c:pt>
                <c:pt idx="42">
                  <c:v>Mariagerfjord</c:v>
                </c:pt>
                <c:pt idx="43">
                  <c:v>Svendborg</c:v>
                </c:pt>
                <c:pt idx="44">
                  <c:v>Aabenraa</c:v>
                </c:pt>
                <c:pt idx="45">
                  <c:v>Herning</c:v>
                </c:pt>
                <c:pt idx="46">
                  <c:v>Middelfart</c:v>
                </c:pt>
                <c:pt idx="47">
                  <c:v>Lemvig</c:v>
                </c:pt>
                <c:pt idx="48">
                  <c:v>Solrød</c:v>
                </c:pt>
                <c:pt idx="49">
                  <c:v>Frederikssund</c:v>
                </c:pt>
                <c:pt idx="50">
                  <c:v>Favrskov</c:v>
                </c:pt>
                <c:pt idx="51">
                  <c:v>Helsingør</c:v>
                </c:pt>
                <c:pt idx="52">
                  <c:v>Hedensted</c:v>
                </c:pt>
                <c:pt idx="53">
                  <c:v>Viborg</c:v>
                </c:pt>
                <c:pt idx="54">
                  <c:v>Vejle</c:v>
                </c:pt>
                <c:pt idx="55">
                  <c:v>Lejre</c:v>
                </c:pt>
                <c:pt idx="56">
                  <c:v>Horsens</c:v>
                </c:pt>
                <c:pt idx="57">
                  <c:v>Silkeborg</c:v>
                </c:pt>
                <c:pt idx="58">
                  <c:v>Sorø</c:v>
                </c:pt>
                <c:pt idx="59">
                  <c:v>Odense</c:v>
                </c:pt>
                <c:pt idx="60">
                  <c:v>Ishøj</c:v>
                </c:pt>
                <c:pt idx="61">
                  <c:v>Aalborg</c:v>
                </c:pt>
                <c:pt idx="62">
                  <c:v>Greve</c:v>
                </c:pt>
                <c:pt idx="63">
                  <c:v>Kolding</c:v>
                </c:pt>
                <c:pt idx="64">
                  <c:v>Ringkøbing-Skjern</c:v>
                </c:pt>
                <c:pt idx="65">
                  <c:v>Skanderborg</c:v>
                </c:pt>
                <c:pt idx="66">
                  <c:v>Køge</c:v>
                </c:pt>
                <c:pt idx="67">
                  <c:v>Ringsted</c:v>
                </c:pt>
                <c:pt idx="68">
                  <c:v>Kerteminde</c:v>
                </c:pt>
                <c:pt idx="69">
                  <c:v>Esbjerg</c:v>
                </c:pt>
                <c:pt idx="70">
                  <c:v>Rødovre</c:v>
                </c:pt>
                <c:pt idx="71">
                  <c:v>Ikast-Brande</c:v>
                </c:pt>
                <c:pt idx="72">
                  <c:v>Fredericia</c:v>
                </c:pt>
                <c:pt idx="73">
                  <c:v>Egedal</c:v>
                </c:pt>
                <c:pt idx="74">
                  <c:v>Billund</c:v>
                </c:pt>
                <c:pt idx="75">
                  <c:v>Vallensbæk</c:v>
                </c:pt>
                <c:pt idx="76">
                  <c:v>Roskilde</c:v>
                </c:pt>
                <c:pt idx="77">
                  <c:v>Kalundborg</c:v>
                </c:pt>
                <c:pt idx="78">
                  <c:v>Aarhus</c:v>
                </c:pt>
                <c:pt idx="79">
                  <c:v>Fredensborg</c:v>
                </c:pt>
                <c:pt idx="80">
                  <c:v>Albertslund</c:v>
                </c:pt>
                <c:pt idx="81">
                  <c:v>Frederiksberg</c:v>
                </c:pt>
                <c:pt idx="82">
                  <c:v>Furesø</c:v>
                </c:pt>
                <c:pt idx="83">
                  <c:v>Hvidovre</c:v>
                </c:pt>
                <c:pt idx="84">
                  <c:v>Hillerød</c:v>
                </c:pt>
                <c:pt idx="85">
                  <c:v>Tårnby</c:v>
                </c:pt>
                <c:pt idx="86">
                  <c:v>Allerød</c:v>
                </c:pt>
                <c:pt idx="87">
                  <c:v>Herlev</c:v>
                </c:pt>
                <c:pt idx="88">
                  <c:v>Høje-Taastrup</c:v>
                </c:pt>
                <c:pt idx="89">
                  <c:v>Brøndby</c:v>
                </c:pt>
                <c:pt idx="90">
                  <c:v>Hørsholm</c:v>
                </c:pt>
                <c:pt idx="91">
                  <c:v>Glostrup</c:v>
                </c:pt>
                <c:pt idx="92">
                  <c:v>København</c:v>
                </c:pt>
                <c:pt idx="93">
                  <c:v>Lyngby-Taarbæk</c:v>
                </c:pt>
                <c:pt idx="94">
                  <c:v>Rudersdal</c:v>
                </c:pt>
                <c:pt idx="95">
                  <c:v>Gentofte</c:v>
                </c:pt>
                <c:pt idx="96">
                  <c:v>Gladsaxe</c:v>
                </c:pt>
                <c:pt idx="97">
                  <c:v>Ballerup</c:v>
                </c:pt>
              </c:strCache>
            </c:strRef>
          </c:cat>
          <c:val>
            <c:numRef>
              <c:f>IV.3!$C$6:$C$103</c:f>
              <c:numCache>
                <c:formatCode>0.0000</c:formatCode>
                <c:ptCount val="98"/>
                <c:pt idx="0">
                  <c:v>-0.24712467193603427</c:v>
                </c:pt>
                <c:pt idx="1">
                  <c:v>-0.23367786407470614</c:v>
                </c:pt>
                <c:pt idx="2">
                  <c:v>-0.23366355895996005</c:v>
                </c:pt>
                <c:pt idx="3">
                  <c:v>-0.22873306274413974</c:v>
                </c:pt>
                <c:pt idx="4">
                  <c:v>-0.21433448791503817</c:v>
                </c:pt>
                <c:pt idx="5">
                  <c:v>-0.2141404151916495</c:v>
                </c:pt>
                <c:pt idx="6">
                  <c:v>-0.21301269531249911</c:v>
                </c:pt>
                <c:pt idx="7">
                  <c:v>-0.21148252487182528</c:v>
                </c:pt>
                <c:pt idx="8">
                  <c:v>-0.21119165420532138</c:v>
                </c:pt>
                <c:pt idx="9">
                  <c:v>-0.20485925674438388</c:v>
                </c:pt>
                <c:pt idx="10">
                  <c:v>-0.20118618011474521</c:v>
                </c:pt>
                <c:pt idx="11">
                  <c:v>-0.20107173919677646</c:v>
                </c:pt>
                <c:pt idx="12">
                  <c:v>-0.19946336746215731</c:v>
                </c:pt>
                <c:pt idx="13">
                  <c:v>-0.19938278198242099</c:v>
                </c:pt>
                <c:pt idx="14">
                  <c:v>-0.19936847686767489</c:v>
                </c:pt>
                <c:pt idx="15">
                  <c:v>-0.19747447967529208</c:v>
                </c:pt>
                <c:pt idx="16">
                  <c:v>-0.19734764099121005</c:v>
                </c:pt>
                <c:pt idx="17">
                  <c:v>-0.19719886779785067</c:v>
                </c:pt>
                <c:pt idx="18">
                  <c:v>-0.19465684890746981</c:v>
                </c:pt>
                <c:pt idx="19">
                  <c:v>-0.19115304946899325</c:v>
                </c:pt>
                <c:pt idx="20">
                  <c:v>-0.18983888626098544</c:v>
                </c:pt>
                <c:pt idx="21">
                  <c:v>-0.1896190643310538</c:v>
                </c:pt>
                <c:pt idx="22">
                  <c:v>-0.18954849243163974</c:v>
                </c:pt>
                <c:pt idx="23">
                  <c:v>-0.18881416320800692</c:v>
                </c:pt>
                <c:pt idx="24">
                  <c:v>-0.18863916397094638</c:v>
                </c:pt>
                <c:pt idx="25">
                  <c:v>-0.18629360198974521</c:v>
                </c:pt>
                <c:pt idx="26">
                  <c:v>-0.18588876724243075</c:v>
                </c:pt>
                <c:pt idx="27">
                  <c:v>-0.18584251403808505</c:v>
                </c:pt>
                <c:pt idx="28">
                  <c:v>-0.18306303024291903</c:v>
                </c:pt>
                <c:pt idx="29">
                  <c:v>-0.18160104751586825</c:v>
                </c:pt>
                <c:pt idx="30">
                  <c:v>-0.18100452423095614</c:v>
                </c:pt>
                <c:pt idx="31">
                  <c:v>-0.18084192276000888</c:v>
                </c:pt>
                <c:pt idx="32">
                  <c:v>-0.1804027557373038</c:v>
                </c:pt>
                <c:pt idx="33">
                  <c:v>-0.17903995513915927</c:v>
                </c:pt>
                <c:pt idx="34">
                  <c:v>-0.17760038375854403</c:v>
                </c:pt>
                <c:pt idx="35">
                  <c:v>-0.17629671096801669</c:v>
                </c:pt>
                <c:pt idx="36">
                  <c:v>-0.17459440231323153</c:v>
                </c:pt>
                <c:pt idx="37">
                  <c:v>-0.17324781417846591</c:v>
                </c:pt>
                <c:pt idx="38">
                  <c:v>-0.17251062393188388</c:v>
                </c:pt>
                <c:pt idx="39">
                  <c:v>-0.1707744598388663</c:v>
                </c:pt>
                <c:pt idx="40">
                  <c:v>-0.16929817199706942</c:v>
                </c:pt>
                <c:pt idx="41">
                  <c:v>-0.16725444793701083</c:v>
                </c:pt>
                <c:pt idx="42">
                  <c:v>-0.16687011718749911</c:v>
                </c:pt>
                <c:pt idx="43">
                  <c:v>-0.16680002212524325</c:v>
                </c:pt>
                <c:pt idx="44">
                  <c:v>-0.16368484497070224</c:v>
                </c:pt>
                <c:pt idx="45">
                  <c:v>-0.16235876083373935</c:v>
                </c:pt>
                <c:pt idx="46">
                  <c:v>-0.16050672531127841</c:v>
                </c:pt>
                <c:pt idx="47">
                  <c:v>-0.15707731246948153</c:v>
                </c:pt>
                <c:pt idx="48">
                  <c:v>-0.15645599365234286</c:v>
                </c:pt>
                <c:pt idx="49">
                  <c:v>-0.15499782562255771</c:v>
                </c:pt>
                <c:pt idx="50">
                  <c:v>-0.15305233001708896</c:v>
                </c:pt>
                <c:pt idx="51">
                  <c:v>-0.15168285369872958</c:v>
                </c:pt>
                <c:pt idx="52">
                  <c:v>-0.15158605575561435</c:v>
                </c:pt>
                <c:pt idx="53">
                  <c:v>-0.15149021148681552</c:v>
                </c:pt>
                <c:pt idx="54">
                  <c:v>-0.14667034149169833</c:v>
                </c:pt>
                <c:pt idx="55">
                  <c:v>-0.14512586593627841</c:v>
                </c:pt>
                <c:pt idx="56">
                  <c:v>-0.14473724365234286</c:v>
                </c:pt>
                <c:pt idx="57">
                  <c:v>-0.14284324645996005</c:v>
                </c:pt>
                <c:pt idx="58">
                  <c:v>-0.14125919342040927</c:v>
                </c:pt>
                <c:pt idx="59">
                  <c:v>-0.13850307464599521</c:v>
                </c:pt>
                <c:pt idx="60">
                  <c:v>-0.13603925704955966</c:v>
                </c:pt>
                <c:pt idx="61">
                  <c:v>-0.13446044921874911</c:v>
                </c:pt>
                <c:pt idx="62">
                  <c:v>-0.13414621353149325</c:v>
                </c:pt>
                <c:pt idx="63">
                  <c:v>-0.13295793533325106</c:v>
                </c:pt>
                <c:pt idx="64">
                  <c:v>-0.13271141052246005</c:v>
                </c:pt>
                <c:pt idx="65">
                  <c:v>-0.13204574584960849</c:v>
                </c:pt>
                <c:pt idx="66">
                  <c:v>-0.1317267417907706</c:v>
                </c:pt>
                <c:pt idx="67">
                  <c:v>-0.13136720657348544</c:v>
                </c:pt>
                <c:pt idx="68">
                  <c:v>-0.12492704391479403</c:v>
                </c:pt>
                <c:pt idx="69">
                  <c:v>-0.12205934524536044</c:v>
                </c:pt>
                <c:pt idx="70">
                  <c:v>-0.11836671829223544</c:v>
                </c:pt>
                <c:pt idx="71">
                  <c:v>-0.11117696762084872</c:v>
                </c:pt>
                <c:pt idx="72">
                  <c:v>-0.10465621948242099</c:v>
                </c:pt>
                <c:pt idx="73">
                  <c:v>-0.10378599166870028</c:v>
                </c:pt>
                <c:pt idx="74">
                  <c:v>-0.10001420974731356</c:v>
                </c:pt>
                <c:pt idx="75">
                  <c:v>-9.9689483642577237E-2</c:v>
                </c:pt>
                <c:pt idx="76">
                  <c:v>-9.9068641662596768E-2</c:v>
                </c:pt>
                <c:pt idx="77">
                  <c:v>-9.5634937286376065E-2</c:v>
                </c:pt>
                <c:pt idx="78">
                  <c:v>-8.7093353271483487E-2</c:v>
                </c:pt>
                <c:pt idx="79">
                  <c:v>-8.4772109985350674E-2</c:v>
                </c:pt>
                <c:pt idx="80">
                  <c:v>-7.3785781860350674E-2</c:v>
                </c:pt>
                <c:pt idx="81">
                  <c:v>-7.2537899017340202E-2</c:v>
                </c:pt>
                <c:pt idx="82">
                  <c:v>-7.0727825164794034E-2</c:v>
                </c:pt>
                <c:pt idx="83">
                  <c:v>-6.7205905914305752E-2</c:v>
                </c:pt>
                <c:pt idx="84">
                  <c:v>-5.7962894439696377E-2</c:v>
                </c:pt>
                <c:pt idx="85">
                  <c:v>-5.2688121795653409E-2</c:v>
                </c:pt>
                <c:pt idx="86">
                  <c:v>-4.6903133392333096E-2</c:v>
                </c:pt>
                <c:pt idx="87">
                  <c:v>-4.1585922241210049E-2</c:v>
                </c:pt>
                <c:pt idx="88">
                  <c:v>-3.8230419158934659E-2</c:v>
                </c:pt>
                <c:pt idx="89">
                  <c:v>-1.7027378082274502E-2</c:v>
                </c:pt>
                <c:pt idx="90">
                  <c:v>-1.0579586029051846E-2</c:v>
                </c:pt>
                <c:pt idx="91">
                  <c:v>-7.8582763671866118E-3</c:v>
                </c:pt>
                <c:pt idx="92">
                  <c:v>0</c:v>
                </c:pt>
                <c:pt idx="93">
                  <c:v>2.0626544952393466E-2</c:v>
                </c:pt>
                <c:pt idx="94">
                  <c:v>4.4302463531495029E-2</c:v>
                </c:pt>
                <c:pt idx="95">
                  <c:v>5.0214290618897373E-2</c:v>
                </c:pt>
                <c:pt idx="96">
                  <c:v>5.4771900177002841E-2</c:v>
                </c:pt>
                <c:pt idx="97">
                  <c:v>6.7722797393799716E-2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2-46A2-85E7-59288995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644776"/>
        <c:axId val="619651664"/>
      </c:barChart>
      <c:barChart>
        <c:barDir val="bar"/>
        <c:grouping val="clustered"/>
        <c:varyColors val="0"/>
        <c:ser>
          <c:idx val="2"/>
          <c:order val="2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A5A5A5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IV.3!$B$6:$B$103</c:f>
              <c:strCache>
                <c:ptCount val="98"/>
                <c:pt idx="0">
                  <c:v>Fanø</c:v>
                </c:pt>
                <c:pt idx="1">
                  <c:v>Bornholm</c:v>
                </c:pt>
                <c:pt idx="2">
                  <c:v>Samsø</c:v>
                </c:pt>
                <c:pt idx="3">
                  <c:v>Læsø</c:v>
                </c:pt>
                <c:pt idx="4">
                  <c:v>Vordingborg</c:v>
                </c:pt>
                <c:pt idx="5">
                  <c:v>Lolland</c:v>
                </c:pt>
                <c:pt idx="6">
                  <c:v>Langeland</c:v>
                </c:pt>
                <c:pt idx="7">
                  <c:v>Guldborgsund</c:v>
                </c:pt>
                <c:pt idx="8">
                  <c:v>Ærø</c:v>
                </c:pt>
                <c:pt idx="9">
                  <c:v>Nordfyns</c:v>
                </c:pt>
                <c:pt idx="10">
                  <c:v>Morsø</c:v>
                </c:pt>
                <c:pt idx="11">
                  <c:v>Odsherred</c:v>
                </c:pt>
                <c:pt idx="12">
                  <c:v>Tønder</c:v>
                </c:pt>
                <c:pt idx="13">
                  <c:v>Varde</c:v>
                </c:pt>
                <c:pt idx="14">
                  <c:v>Odder</c:v>
                </c:pt>
                <c:pt idx="15">
                  <c:v>Skive</c:v>
                </c:pt>
                <c:pt idx="16">
                  <c:v>Brønderslev</c:v>
                </c:pt>
                <c:pt idx="17">
                  <c:v>Jammerbugt</c:v>
                </c:pt>
                <c:pt idx="18">
                  <c:v>Stevns</c:v>
                </c:pt>
                <c:pt idx="19">
                  <c:v>Nyborg</c:v>
                </c:pt>
                <c:pt idx="20">
                  <c:v>Dragør</c:v>
                </c:pt>
                <c:pt idx="21">
                  <c:v>Holstebro</c:v>
                </c:pt>
                <c:pt idx="22">
                  <c:v>Haderslev</c:v>
                </c:pt>
                <c:pt idx="23">
                  <c:v>Slagelse</c:v>
                </c:pt>
                <c:pt idx="24">
                  <c:v>Thisted</c:v>
                </c:pt>
                <c:pt idx="25">
                  <c:v>Syddjurs</c:v>
                </c:pt>
                <c:pt idx="26">
                  <c:v>Vejen</c:v>
                </c:pt>
                <c:pt idx="27">
                  <c:v>Hjørring</c:v>
                </c:pt>
                <c:pt idx="28">
                  <c:v>Vesthimmerlands</c:v>
                </c:pt>
                <c:pt idx="29">
                  <c:v>Rebild</c:v>
                </c:pt>
                <c:pt idx="30">
                  <c:v>Holbæk</c:v>
                </c:pt>
                <c:pt idx="31">
                  <c:v>Assens</c:v>
                </c:pt>
                <c:pt idx="32">
                  <c:v>Faaborg-Midtfyn</c:v>
                </c:pt>
                <c:pt idx="33">
                  <c:v>Struer</c:v>
                </c:pt>
                <c:pt idx="34">
                  <c:v>Norddjurs</c:v>
                </c:pt>
                <c:pt idx="35">
                  <c:v>Gribskov</c:v>
                </c:pt>
                <c:pt idx="36">
                  <c:v>Frederikshavn</c:v>
                </c:pt>
                <c:pt idx="37">
                  <c:v>Sønderborg</c:v>
                </c:pt>
                <c:pt idx="38">
                  <c:v>Halsnæs</c:v>
                </c:pt>
                <c:pt idx="39">
                  <c:v>Næstved</c:v>
                </c:pt>
                <c:pt idx="40">
                  <c:v>Faxe</c:v>
                </c:pt>
                <c:pt idx="41">
                  <c:v>Randers</c:v>
                </c:pt>
                <c:pt idx="42">
                  <c:v>Mariagerfjord</c:v>
                </c:pt>
                <c:pt idx="43">
                  <c:v>Svendborg</c:v>
                </c:pt>
                <c:pt idx="44">
                  <c:v>Aabenraa</c:v>
                </c:pt>
                <c:pt idx="45">
                  <c:v>Herning</c:v>
                </c:pt>
                <c:pt idx="46">
                  <c:v>Middelfart</c:v>
                </c:pt>
                <c:pt idx="47">
                  <c:v>Lemvig</c:v>
                </c:pt>
                <c:pt idx="48">
                  <c:v>Solrød</c:v>
                </c:pt>
                <c:pt idx="49">
                  <c:v>Frederikssund</c:v>
                </c:pt>
                <c:pt idx="50">
                  <c:v>Favrskov</c:v>
                </c:pt>
                <c:pt idx="51">
                  <c:v>Helsingør</c:v>
                </c:pt>
                <c:pt idx="52">
                  <c:v>Hedensted</c:v>
                </c:pt>
                <c:pt idx="53">
                  <c:v>Viborg</c:v>
                </c:pt>
                <c:pt idx="54">
                  <c:v>Vejle</c:v>
                </c:pt>
                <c:pt idx="55">
                  <c:v>Lejre</c:v>
                </c:pt>
                <c:pt idx="56">
                  <c:v>Horsens</c:v>
                </c:pt>
                <c:pt idx="57">
                  <c:v>Silkeborg</c:v>
                </c:pt>
                <c:pt idx="58">
                  <c:v>Sorø</c:v>
                </c:pt>
                <c:pt idx="59">
                  <c:v>Odense</c:v>
                </c:pt>
                <c:pt idx="60">
                  <c:v>Ishøj</c:v>
                </c:pt>
                <c:pt idx="61">
                  <c:v>Aalborg</c:v>
                </c:pt>
                <c:pt idx="62">
                  <c:v>Greve</c:v>
                </c:pt>
                <c:pt idx="63">
                  <c:v>Kolding</c:v>
                </c:pt>
                <c:pt idx="64">
                  <c:v>Ringkøbing-Skjern</c:v>
                </c:pt>
                <c:pt idx="65">
                  <c:v>Skanderborg</c:v>
                </c:pt>
                <c:pt idx="66">
                  <c:v>Køge</c:v>
                </c:pt>
                <c:pt idx="67">
                  <c:v>Ringsted</c:v>
                </c:pt>
                <c:pt idx="68">
                  <c:v>Kerteminde</c:v>
                </c:pt>
                <c:pt idx="69">
                  <c:v>Esbjerg</c:v>
                </c:pt>
                <c:pt idx="70">
                  <c:v>Rødovre</c:v>
                </c:pt>
                <c:pt idx="71">
                  <c:v>Ikast-Brande</c:v>
                </c:pt>
                <c:pt idx="72">
                  <c:v>Fredericia</c:v>
                </c:pt>
                <c:pt idx="73">
                  <c:v>Egedal</c:v>
                </c:pt>
                <c:pt idx="74">
                  <c:v>Billund</c:v>
                </c:pt>
                <c:pt idx="75">
                  <c:v>Vallensbæk</c:v>
                </c:pt>
                <c:pt idx="76">
                  <c:v>Roskilde</c:v>
                </c:pt>
                <c:pt idx="77">
                  <c:v>Kalundborg</c:v>
                </c:pt>
                <c:pt idx="78">
                  <c:v>Aarhus</c:v>
                </c:pt>
                <c:pt idx="79">
                  <c:v>Fredensborg</c:v>
                </c:pt>
                <c:pt idx="80">
                  <c:v>Albertslund</c:v>
                </c:pt>
                <c:pt idx="81">
                  <c:v>Frederiksberg</c:v>
                </c:pt>
                <c:pt idx="82">
                  <c:v>Furesø</c:v>
                </c:pt>
                <c:pt idx="83">
                  <c:v>Hvidovre</c:v>
                </c:pt>
                <c:pt idx="84">
                  <c:v>Hillerød</c:v>
                </c:pt>
                <c:pt idx="85">
                  <c:v>Tårnby</c:v>
                </c:pt>
                <c:pt idx="86">
                  <c:v>Allerød</c:v>
                </c:pt>
                <c:pt idx="87">
                  <c:v>Herlev</c:v>
                </c:pt>
                <c:pt idx="88">
                  <c:v>Høje-Taastrup</c:v>
                </c:pt>
                <c:pt idx="89">
                  <c:v>Brøndby</c:v>
                </c:pt>
                <c:pt idx="90">
                  <c:v>Hørsholm</c:v>
                </c:pt>
                <c:pt idx="91">
                  <c:v>Glostrup</c:v>
                </c:pt>
                <c:pt idx="92">
                  <c:v>København</c:v>
                </c:pt>
                <c:pt idx="93">
                  <c:v>Lyngby-Taarbæk</c:v>
                </c:pt>
                <c:pt idx="94">
                  <c:v>Rudersdal</c:v>
                </c:pt>
                <c:pt idx="95">
                  <c:v>Gentofte</c:v>
                </c:pt>
                <c:pt idx="96">
                  <c:v>Gladsaxe</c:v>
                </c:pt>
                <c:pt idx="97">
                  <c:v>Ballerup</c:v>
                </c:pt>
              </c:strCache>
            </c:strRef>
          </c:cat>
          <c:val>
            <c:numLit>
              <c:formatCode>General</c:formatCode>
              <c:ptCount val="9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6502-46A2-85E7-59288995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652976"/>
        <c:axId val="619646416"/>
      </c:barChart>
      <c:catAx>
        <c:axId val="619644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19651664"/>
        <c:crossesAt val="0"/>
        <c:auto val="1"/>
        <c:lblAlgn val="ctr"/>
        <c:lblOffset val="100"/>
        <c:noMultiLvlLbl val="0"/>
      </c:catAx>
      <c:valAx>
        <c:axId val="619651664"/>
        <c:scaling>
          <c:orientation val="minMax"/>
          <c:max val="0.1"/>
          <c:min val="-0.25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9644776"/>
        <c:crosses val="autoZero"/>
        <c:crossBetween val="between"/>
        <c:majorUnit val="0.05"/>
      </c:valAx>
      <c:valAx>
        <c:axId val="619646416"/>
        <c:scaling>
          <c:orientation val="minMax"/>
          <c:max val="0.1"/>
          <c:min val="-0.25"/>
        </c:scaling>
        <c:delete val="1"/>
        <c:axPos val="t"/>
        <c:numFmt formatCode="0.00" sourceLinked="0"/>
        <c:majorTickMark val="out"/>
        <c:minorTickMark val="none"/>
        <c:tickLblPos val="nextTo"/>
        <c:crossAx val="619652976"/>
        <c:crosses val="max"/>
        <c:crossBetween val="between"/>
        <c:majorUnit val="0.05"/>
      </c:valAx>
      <c:catAx>
        <c:axId val="61965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low"/>
        <c:crossAx val="619646416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IV.4!$A$6:$A$103</c:f>
              <c:numCache>
                <c:formatCode>General</c:formatCode>
                <c:ptCount val="98"/>
                <c:pt idx="0">
                  <c:v>1.7383146680207167</c:v>
                </c:pt>
                <c:pt idx="1">
                  <c:v>1.6033100685439834</c:v>
                </c:pt>
                <c:pt idx="2">
                  <c:v>1.5011602958307249</c:v>
                </c:pt>
                <c:pt idx="3">
                  <c:v>1.8531082018103875</c:v>
                </c:pt>
                <c:pt idx="4">
                  <c:v>2.1036366814861291</c:v>
                </c:pt>
                <c:pt idx="5">
                  <c:v>1.8104859151232475</c:v>
                </c:pt>
                <c:pt idx="6">
                  <c:v>1.856509195020114</c:v>
                </c:pt>
                <c:pt idx="7">
                  <c:v>2.0424763067289922</c:v>
                </c:pt>
                <c:pt idx="8">
                  <c:v>2.135318180569485</c:v>
                </c:pt>
                <c:pt idx="9">
                  <c:v>2.0931125755209772</c:v>
                </c:pt>
                <c:pt idx="10">
                  <c:v>2.201593339578916</c:v>
                </c:pt>
                <c:pt idx="11">
                  <c:v>1.8180651724962384</c:v>
                </c:pt>
                <c:pt idx="12">
                  <c:v>2.1510867508534721</c:v>
                </c:pt>
                <c:pt idx="13">
                  <c:v>1.804148592165842</c:v>
                </c:pt>
                <c:pt idx="14">
                  <c:v>2.5690633436158707</c:v>
                </c:pt>
                <c:pt idx="15">
                  <c:v>1.9210108423240808</c:v>
                </c:pt>
                <c:pt idx="16">
                  <c:v>1.8409648954461877</c:v>
                </c:pt>
                <c:pt idx="17">
                  <c:v>3.3559236802217121</c:v>
                </c:pt>
                <c:pt idx="18">
                  <c:v>2.0741052070251795</c:v>
                </c:pt>
                <c:pt idx="19">
                  <c:v>2.1904316871262388</c:v>
                </c:pt>
                <c:pt idx="20">
                  <c:v>1.9990457751206647</c:v>
                </c:pt>
                <c:pt idx="21">
                  <c:v>2.5529012100090482</c:v>
                </c:pt>
                <c:pt idx="22">
                  <c:v>2.7838190320147307</c:v>
                </c:pt>
                <c:pt idx="23">
                  <c:v>3.2139323947870921</c:v>
                </c:pt>
                <c:pt idx="24">
                  <c:v>2.7925900438214084</c:v>
                </c:pt>
                <c:pt idx="25">
                  <c:v>3.0804673948266874</c:v>
                </c:pt>
                <c:pt idx="26">
                  <c:v>2.1873345184858524</c:v>
                </c:pt>
                <c:pt idx="27">
                  <c:v>2.0798136343752125</c:v>
                </c:pt>
                <c:pt idx="28">
                  <c:v>2.8289971759373147</c:v>
                </c:pt>
                <c:pt idx="29">
                  <c:v>2.1632901548174956</c:v>
                </c:pt>
                <c:pt idx="30">
                  <c:v>3.343536173053077</c:v>
                </c:pt>
                <c:pt idx="31">
                  <c:v>2.5185380023397781</c:v>
                </c:pt>
                <c:pt idx="32">
                  <c:v>2.2369821183143195</c:v>
                </c:pt>
                <c:pt idx="33">
                  <c:v>3.4756016741685674</c:v>
                </c:pt>
                <c:pt idx="34">
                  <c:v>2.7936194235633525</c:v>
                </c:pt>
                <c:pt idx="35">
                  <c:v>2.9000237237416977</c:v>
                </c:pt>
                <c:pt idx="36">
                  <c:v>3.1454541318826164</c:v>
                </c:pt>
                <c:pt idx="37">
                  <c:v>2.0098891465715223</c:v>
                </c:pt>
                <c:pt idx="38">
                  <c:v>2.9002118761095219</c:v>
                </c:pt>
                <c:pt idx="39">
                  <c:v>2.5874430948352205</c:v>
                </c:pt>
                <c:pt idx="40">
                  <c:v>2.3452421530350511</c:v>
                </c:pt>
                <c:pt idx="41">
                  <c:v>3.2041199826559246</c:v>
                </c:pt>
                <c:pt idx="42">
                  <c:v>2.8155905231289027</c:v>
                </c:pt>
                <c:pt idx="43">
                  <c:v>3.4089315711652439</c:v>
                </c:pt>
                <c:pt idx="44">
                  <c:v>2.5440459017198425</c:v>
                </c:pt>
                <c:pt idx="45">
                  <c:v>2.3494863050823969</c:v>
                </c:pt>
                <c:pt idx="46">
                  <c:v>2.7013774552294758</c:v>
                </c:pt>
                <c:pt idx="47">
                  <c:v>2.8903451334591375</c:v>
                </c:pt>
                <c:pt idx="48">
                  <c:v>2.8706091196890577</c:v>
                </c:pt>
                <c:pt idx="49">
                  <c:v>2.162372349406795</c:v>
                </c:pt>
                <c:pt idx="50">
                  <c:v>4.0425077139454801</c:v>
                </c:pt>
                <c:pt idx="51">
                  <c:v>3.7770902604890924</c:v>
                </c:pt>
                <c:pt idx="52">
                  <c:v>3.1282519709550152</c:v>
                </c:pt>
                <c:pt idx="53">
                  <c:v>3.4443554142022288</c:v>
                </c:pt>
                <c:pt idx="54">
                  <c:v>1.7612424667555824</c:v>
                </c:pt>
                <c:pt idx="55">
                  <c:v>1.8553506898351093</c:v>
                </c:pt>
                <c:pt idx="56">
                  <c:v>1.5452501528956519</c:v>
                </c:pt>
                <c:pt idx="57">
                  <c:v>1.2380652927959779</c:v>
                </c:pt>
                <c:pt idx="58">
                  <c:v>1.872562685099793</c:v>
                </c:pt>
                <c:pt idx="59">
                  <c:v>1.721624085383276</c:v>
                </c:pt>
                <c:pt idx="60">
                  <c:v>1.6664490646782462</c:v>
                </c:pt>
                <c:pt idx="61">
                  <c:v>1.8428437910306597</c:v>
                </c:pt>
                <c:pt idx="62">
                  <c:v>1.8683028722689017</c:v>
                </c:pt>
                <c:pt idx="63">
                  <c:v>1.8171238117893436</c:v>
                </c:pt>
                <c:pt idx="64">
                  <c:v>1.7736552196754125</c:v>
                </c:pt>
                <c:pt idx="65">
                  <c:v>1.9683133662020862</c:v>
                </c:pt>
                <c:pt idx="66">
                  <c:v>1.9844464442481418</c:v>
                </c:pt>
                <c:pt idx="67">
                  <c:v>1.8431895646224343</c:v>
                </c:pt>
                <c:pt idx="68">
                  <c:v>1.7524043599331207</c:v>
                </c:pt>
                <c:pt idx="69">
                  <c:v>1.6492764910998658</c:v>
                </c:pt>
                <c:pt idx="70">
                  <c:v>1.9427884877784123</c:v>
                </c:pt>
                <c:pt idx="71">
                  <c:v>2.0596356738489026</c:v>
                </c:pt>
                <c:pt idx="72">
                  <c:v>2.8737504983819724</c:v>
                </c:pt>
                <c:pt idx="73">
                  <c:v>1.6140258010486441</c:v>
                </c:pt>
                <c:pt idx="74">
                  <c:v>1.7740950682142351</c:v>
                </c:pt>
                <c:pt idx="75">
                  <c:v>1.7203025077138667</c:v>
                </c:pt>
                <c:pt idx="76">
                  <c:v>1.6910085345902277</c:v>
                </c:pt>
                <c:pt idx="77">
                  <c:v>1.6640319353679518</c:v>
                </c:pt>
                <c:pt idx="78">
                  <c:v>1.9143677362347771</c:v>
                </c:pt>
                <c:pt idx="79">
                  <c:v>1.9122869825110895</c:v>
                </c:pt>
                <c:pt idx="80">
                  <c:v>1.9524574683754403</c:v>
                </c:pt>
                <c:pt idx="81">
                  <c:v>1.723422077785201</c:v>
                </c:pt>
                <c:pt idx="82">
                  <c:v>1.9804503840970198</c:v>
                </c:pt>
                <c:pt idx="83">
                  <c:v>2.4089723023148917</c:v>
                </c:pt>
                <c:pt idx="84">
                  <c:v>1.940887046746739</c:v>
                </c:pt>
                <c:pt idx="85">
                  <c:v>1.7719369612362421</c:v>
                </c:pt>
                <c:pt idx="86">
                  <c:v>2.0988719399943472</c:v>
                </c:pt>
                <c:pt idx="87">
                  <c:v>1.6322482075071716</c:v>
                </c:pt>
                <c:pt idx="88">
                  <c:v>2.7178206872928414</c:v>
                </c:pt>
                <c:pt idx="89">
                  <c:v>2.2496918413495779</c:v>
                </c:pt>
                <c:pt idx="90">
                  <c:v>1.9346388549681421</c:v>
                </c:pt>
                <c:pt idx="91">
                  <c:v>2.0476996605688176</c:v>
                </c:pt>
                <c:pt idx="92">
                  <c:v>1.9788821596350277</c:v>
                </c:pt>
                <c:pt idx="93">
                  <c:v>1.5938605815010645</c:v>
                </c:pt>
                <c:pt idx="94">
                  <c:v>2.0624783103946753</c:v>
                </c:pt>
                <c:pt idx="95">
                  <c:v>1.688059918467977</c:v>
                </c:pt>
                <c:pt idx="96">
                  <c:v>3.1861006494711486</c:v>
                </c:pt>
                <c:pt idx="97">
                  <c:v>1.9116957301711581</c:v>
                </c:pt>
              </c:numCache>
            </c:numRef>
          </c:cat>
          <c:val>
            <c:numLit>
              <c:formatCode>General</c:formatCode>
              <c:ptCount val="98"/>
              <c:pt idx="0">
                <c:v>1.7383146680207167</c:v>
              </c:pt>
              <c:pt idx="1">
                <c:v>1.6033100685439834</c:v>
              </c:pt>
              <c:pt idx="2">
                <c:v>1.5011602958307249</c:v>
              </c:pt>
              <c:pt idx="3">
                <c:v>1.8531082018103875</c:v>
              </c:pt>
              <c:pt idx="4">
                <c:v>2.1036366814861291</c:v>
              </c:pt>
              <c:pt idx="5">
                <c:v>1.8104859151232475</c:v>
              </c:pt>
              <c:pt idx="6">
                <c:v>1.856509195020114</c:v>
              </c:pt>
              <c:pt idx="7">
                <c:v>2.0424763067289922</c:v>
              </c:pt>
              <c:pt idx="8">
                <c:v>2.135318180569485</c:v>
              </c:pt>
              <c:pt idx="9">
                <c:v>2.0931125755209772</c:v>
              </c:pt>
              <c:pt idx="10">
                <c:v>2.201593339578916</c:v>
              </c:pt>
              <c:pt idx="11">
                <c:v>1.8180651724962384</c:v>
              </c:pt>
              <c:pt idx="12">
                <c:v>2.1510867508534721</c:v>
              </c:pt>
              <c:pt idx="13">
                <c:v>1.804148592165842</c:v>
              </c:pt>
              <c:pt idx="14">
                <c:v>2.5690633436158707</c:v>
              </c:pt>
              <c:pt idx="15">
                <c:v>1.9210108423240808</c:v>
              </c:pt>
              <c:pt idx="16">
                <c:v>1.8409648954461877</c:v>
              </c:pt>
              <c:pt idx="17">
                <c:v>3.3559236802217121</c:v>
              </c:pt>
              <c:pt idx="18">
                <c:v>2.0741052070251795</c:v>
              </c:pt>
              <c:pt idx="19">
                <c:v>2.1904316871262388</c:v>
              </c:pt>
              <c:pt idx="20">
                <c:v>1.9990457751206647</c:v>
              </c:pt>
              <c:pt idx="21">
                <c:v>2.5529012100090482</c:v>
              </c:pt>
              <c:pt idx="22">
                <c:v>2.7838190320147307</c:v>
              </c:pt>
              <c:pt idx="23">
                <c:v>3.2139323947870921</c:v>
              </c:pt>
              <c:pt idx="24">
                <c:v>2.7925900438214084</c:v>
              </c:pt>
              <c:pt idx="25">
                <c:v>3.0804673948266874</c:v>
              </c:pt>
              <c:pt idx="26">
                <c:v>2.1873345184858524</c:v>
              </c:pt>
              <c:pt idx="27">
                <c:v>2.0798136343752125</c:v>
              </c:pt>
              <c:pt idx="28">
                <c:v>2.8289971759373147</c:v>
              </c:pt>
              <c:pt idx="29">
                <c:v>2.1632901548174956</c:v>
              </c:pt>
              <c:pt idx="30">
                <c:v>3.343536173053077</c:v>
              </c:pt>
              <c:pt idx="31">
                <c:v>2.5185380023397781</c:v>
              </c:pt>
              <c:pt idx="32">
                <c:v>2.2369821183143195</c:v>
              </c:pt>
              <c:pt idx="33">
                <c:v>3.4756016741685674</c:v>
              </c:pt>
              <c:pt idx="34">
                <c:v>2.7936194235633525</c:v>
              </c:pt>
              <c:pt idx="35">
                <c:v>2.9000237237416977</c:v>
              </c:pt>
              <c:pt idx="36">
                <c:v>3.1454541318826164</c:v>
              </c:pt>
              <c:pt idx="37">
                <c:v>2.0098891465715223</c:v>
              </c:pt>
              <c:pt idx="38">
                <c:v>2.9002118761095219</c:v>
              </c:pt>
              <c:pt idx="39">
                <c:v>2.5874430948352205</c:v>
              </c:pt>
              <c:pt idx="40">
                <c:v>2.3452421530350511</c:v>
              </c:pt>
              <c:pt idx="41">
                <c:v>3.2041199826559246</c:v>
              </c:pt>
              <c:pt idx="42">
                <c:v>2.8155905231289027</c:v>
              </c:pt>
              <c:pt idx="43">
                <c:v>3.4089315711652439</c:v>
              </c:pt>
              <c:pt idx="44">
                <c:v>2.5440459017198425</c:v>
              </c:pt>
              <c:pt idx="45">
                <c:v>2.3494863050823969</c:v>
              </c:pt>
              <c:pt idx="46">
                <c:v>2.7013774552294758</c:v>
              </c:pt>
              <c:pt idx="47">
                <c:v>2.8903451334591375</c:v>
              </c:pt>
              <c:pt idx="48">
                <c:v>2.8706091196890577</c:v>
              </c:pt>
              <c:pt idx="49">
                <c:v>2.162372349406795</c:v>
              </c:pt>
              <c:pt idx="50">
                <c:v>4.0425077139454801</c:v>
              </c:pt>
              <c:pt idx="51">
                <c:v>3.7770902604890924</c:v>
              </c:pt>
              <c:pt idx="52">
                <c:v>3.1282519709550152</c:v>
              </c:pt>
              <c:pt idx="53">
                <c:v>3.4443554142022288</c:v>
              </c:pt>
              <c:pt idx="54">
                <c:v>1.7612424667555824</c:v>
              </c:pt>
              <c:pt idx="55">
                <c:v>1.8553506898351093</c:v>
              </c:pt>
              <c:pt idx="56">
                <c:v>1.5452501528956519</c:v>
              </c:pt>
              <c:pt idx="57">
                <c:v>1.2380652927959779</c:v>
              </c:pt>
              <c:pt idx="58">
                <c:v>1.872562685099793</c:v>
              </c:pt>
              <c:pt idx="59">
                <c:v>1.721624085383276</c:v>
              </c:pt>
              <c:pt idx="60">
                <c:v>1.6664490646782462</c:v>
              </c:pt>
              <c:pt idx="61">
                <c:v>1.8428437910306597</c:v>
              </c:pt>
              <c:pt idx="62">
                <c:v>1.8683028722689017</c:v>
              </c:pt>
              <c:pt idx="63">
                <c:v>1.8171238117893436</c:v>
              </c:pt>
              <c:pt idx="64">
                <c:v>1.7736552196754125</c:v>
              </c:pt>
              <c:pt idx="65">
                <c:v>1.9683133662020862</c:v>
              </c:pt>
              <c:pt idx="66">
                <c:v>1.9844464442481418</c:v>
              </c:pt>
              <c:pt idx="67">
                <c:v>1.8431895646224343</c:v>
              </c:pt>
              <c:pt idx="68">
                <c:v>1.7524043599331207</c:v>
              </c:pt>
              <c:pt idx="69">
                <c:v>1.6492764910998658</c:v>
              </c:pt>
              <c:pt idx="70">
                <c:v>1.9427884877784123</c:v>
              </c:pt>
              <c:pt idx="71">
                <c:v>2.0596356738489026</c:v>
              </c:pt>
              <c:pt idx="72">
                <c:v>2.8737504983819724</c:v>
              </c:pt>
              <c:pt idx="73">
                <c:v>1.6140258010486441</c:v>
              </c:pt>
              <c:pt idx="74">
                <c:v>1.7740950682142351</c:v>
              </c:pt>
              <c:pt idx="75">
                <c:v>1.7203025077138667</c:v>
              </c:pt>
              <c:pt idx="76">
                <c:v>1.6910085345902277</c:v>
              </c:pt>
              <c:pt idx="77">
                <c:v>1.6640319353679518</c:v>
              </c:pt>
              <c:pt idx="78">
                <c:v>1.9143677362347771</c:v>
              </c:pt>
              <c:pt idx="79">
                <c:v>1.9122869825110895</c:v>
              </c:pt>
              <c:pt idx="80">
                <c:v>1.9524574683754403</c:v>
              </c:pt>
              <c:pt idx="81">
                <c:v>1.723422077785201</c:v>
              </c:pt>
              <c:pt idx="82">
                <c:v>1.9804503840970198</c:v>
              </c:pt>
              <c:pt idx="83">
                <c:v>2.4089723023148917</c:v>
              </c:pt>
              <c:pt idx="84">
                <c:v>1.940887046746739</c:v>
              </c:pt>
              <c:pt idx="85">
                <c:v>1.7719369612362421</c:v>
              </c:pt>
              <c:pt idx="86">
                <c:v>2.0988719399943472</c:v>
              </c:pt>
              <c:pt idx="87">
                <c:v>1.6322482075071716</c:v>
              </c:pt>
              <c:pt idx="88">
                <c:v>2.7178206872928414</c:v>
              </c:pt>
              <c:pt idx="89">
                <c:v>2.2496918413495779</c:v>
              </c:pt>
              <c:pt idx="90">
                <c:v>1.9346388549681421</c:v>
              </c:pt>
              <c:pt idx="91">
                <c:v>2.0476996605688176</c:v>
              </c:pt>
              <c:pt idx="92">
                <c:v>1.9788821596350277</c:v>
              </c:pt>
              <c:pt idx="93">
                <c:v>1.5938605815010645</c:v>
              </c:pt>
              <c:pt idx="94">
                <c:v>2.0624783103946753</c:v>
              </c:pt>
              <c:pt idx="95">
                <c:v>1.688059918467977</c:v>
              </c:pt>
              <c:pt idx="96">
                <c:v>3.1861006494711486</c:v>
              </c:pt>
              <c:pt idx="97">
                <c:v>1.9116957301711581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D2-4E40-A27C-72706663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393976"/>
        <c:axId val="544385464"/>
      </c:lineChart>
      <c:scatterChart>
        <c:scatterStyle val="lineMarker"/>
        <c:varyColors val="0"/>
        <c:ser>
          <c:idx val="0"/>
          <c:order val="0"/>
          <c:tx>
            <c:strRef>
              <c:f>IV.4!$B$5</c:f>
              <c:strCache>
                <c:ptCount val="1"/>
                <c:pt idx="0">
                  <c:v> Ukorrigeret løn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7"/>
            <c:spPr>
              <a:solidFill>
                <a:srgbClr val="C10B20"/>
              </a:solidFill>
              <a:ln w="6350">
                <a:noFill/>
              </a:ln>
            </c:spPr>
          </c:marker>
          <c:trendline>
            <c:spPr>
              <a:ln w="25400">
                <a:solidFill>
                  <a:srgbClr val="C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IV.4!$A$6:$A$103</c:f>
              <c:numCache>
                <c:formatCode>General</c:formatCode>
                <c:ptCount val="98"/>
                <c:pt idx="0">
                  <c:v>1.7383146680207167</c:v>
                </c:pt>
                <c:pt idx="1">
                  <c:v>1.6033100685439834</c:v>
                </c:pt>
                <c:pt idx="2">
                  <c:v>1.5011602958307249</c:v>
                </c:pt>
                <c:pt idx="3">
                  <c:v>1.8531082018103875</c:v>
                </c:pt>
                <c:pt idx="4">
                  <c:v>2.1036366814861291</c:v>
                </c:pt>
                <c:pt idx="5">
                  <c:v>1.8104859151232475</c:v>
                </c:pt>
                <c:pt idx="6">
                  <c:v>1.856509195020114</c:v>
                </c:pt>
                <c:pt idx="7">
                  <c:v>2.0424763067289922</c:v>
                </c:pt>
                <c:pt idx="8">
                  <c:v>2.135318180569485</c:v>
                </c:pt>
                <c:pt idx="9">
                  <c:v>2.0931125755209772</c:v>
                </c:pt>
                <c:pt idx="10">
                  <c:v>2.201593339578916</c:v>
                </c:pt>
                <c:pt idx="11">
                  <c:v>1.8180651724962384</c:v>
                </c:pt>
                <c:pt idx="12">
                  <c:v>2.1510867508534721</c:v>
                </c:pt>
                <c:pt idx="13">
                  <c:v>1.804148592165842</c:v>
                </c:pt>
                <c:pt idx="14">
                  <c:v>2.5690633436158707</c:v>
                </c:pt>
                <c:pt idx="15">
                  <c:v>1.9210108423240808</c:v>
                </c:pt>
                <c:pt idx="16">
                  <c:v>1.8409648954461877</c:v>
                </c:pt>
                <c:pt idx="17">
                  <c:v>3.3559236802217121</c:v>
                </c:pt>
                <c:pt idx="18">
                  <c:v>2.0741052070251795</c:v>
                </c:pt>
                <c:pt idx="19">
                  <c:v>2.1904316871262388</c:v>
                </c:pt>
                <c:pt idx="20">
                  <c:v>1.9990457751206647</c:v>
                </c:pt>
                <c:pt idx="21">
                  <c:v>2.5529012100090482</c:v>
                </c:pt>
                <c:pt idx="22">
                  <c:v>2.7838190320147307</c:v>
                </c:pt>
                <c:pt idx="23">
                  <c:v>3.2139323947870921</c:v>
                </c:pt>
                <c:pt idx="24">
                  <c:v>2.7925900438214084</c:v>
                </c:pt>
                <c:pt idx="25">
                  <c:v>3.0804673948266874</c:v>
                </c:pt>
                <c:pt idx="26">
                  <c:v>2.1873345184858524</c:v>
                </c:pt>
                <c:pt idx="27">
                  <c:v>2.0798136343752125</c:v>
                </c:pt>
                <c:pt idx="28">
                  <c:v>2.8289971759373147</c:v>
                </c:pt>
                <c:pt idx="29">
                  <c:v>2.1632901548174956</c:v>
                </c:pt>
                <c:pt idx="30">
                  <c:v>3.343536173053077</c:v>
                </c:pt>
                <c:pt idx="31">
                  <c:v>2.5185380023397781</c:v>
                </c:pt>
                <c:pt idx="32">
                  <c:v>2.2369821183143195</c:v>
                </c:pt>
                <c:pt idx="33">
                  <c:v>3.4756016741685674</c:v>
                </c:pt>
                <c:pt idx="34">
                  <c:v>2.7936194235633525</c:v>
                </c:pt>
                <c:pt idx="35">
                  <c:v>2.9000237237416977</c:v>
                </c:pt>
                <c:pt idx="36">
                  <c:v>3.1454541318826164</c:v>
                </c:pt>
                <c:pt idx="37">
                  <c:v>2.0098891465715223</c:v>
                </c:pt>
                <c:pt idx="38">
                  <c:v>2.9002118761095219</c:v>
                </c:pt>
                <c:pt idx="39">
                  <c:v>2.5874430948352205</c:v>
                </c:pt>
                <c:pt idx="40">
                  <c:v>2.3452421530350511</c:v>
                </c:pt>
                <c:pt idx="41">
                  <c:v>3.2041199826559246</c:v>
                </c:pt>
                <c:pt idx="42">
                  <c:v>2.8155905231289027</c:v>
                </c:pt>
                <c:pt idx="43">
                  <c:v>3.4089315711652439</c:v>
                </c:pt>
                <c:pt idx="44">
                  <c:v>2.5440459017198425</c:v>
                </c:pt>
                <c:pt idx="45">
                  <c:v>2.3494863050823969</c:v>
                </c:pt>
                <c:pt idx="46">
                  <c:v>2.7013774552294758</c:v>
                </c:pt>
                <c:pt idx="47">
                  <c:v>2.8903451334591375</c:v>
                </c:pt>
                <c:pt idx="48">
                  <c:v>2.8706091196890577</c:v>
                </c:pt>
                <c:pt idx="49">
                  <c:v>2.162372349406795</c:v>
                </c:pt>
                <c:pt idx="50">
                  <c:v>4.0425077139454801</c:v>
                </c:pt>
                <c:pt idx="51">
                  <c:v>3.7770902604890924</c:v>
                </c:pt>
                <c:pt idx="52">
                  <c:v>3.1282519709550152</c:v>
                </c:pt>
                <c:pt idx="53">
                  <c:v>3.4443554142022288</c:v>
                </c:pt>
                <c:pt idx="54">
                  <c:v>1.7612424667555824</c:v>
                </c:pt>
                <c:pt idx="55">
                  <c:v>1.8553506898351093</c:v>
                </c:pt>
                <c:pt idx="56">
                  <c:v>1.5452501528956519</c:v>
                </c:pt>
                <c:pt idx="57">
                  <c:v>1.2380652927959779</c:v>
                </c:pt>
                <c:pt idx="58">
                  <c:v>1.872562685099793</c:v>
                </c:pt>
                <c:pt idx="59">
                  <c:v>1.721624085383276</c:v>
                </c:pt>
                <c:pt idx="60">
                  <c:v>1.6664490646782462</c:v>
                </c:pt>
                <c:pt idx="61">
                  <c:v>1.8428437910306597</c:v>
                </c:pt>
                <c:pt idx="62">
                  <c:v>1.8683028722689017</c:v>
                </c:pt>
                <c:pt idx="63">
                  <c:v>1.8171238117893436</c:v>
                </c:pt>
                <c:pt idx="64">
                  <c:v>1.7736552196754125</c:v>
                </c:pt>
                <c:pt idx="65">
                  <c:v>1.9683133662020862</c:v>
                </c:pt>
                <c:pt idx="66">
                  <c:v>1.9844464442481418</c:v>
                </c:pt>
                <c:pt idx="67">
                  <c:v>1.8431895646224343</c:v>
                </c:pt>
                <c:pt idx="68">
                  <c:v>1.7524043599331207</c:v>
                </c:pt>
                <c:pt idx="69">
                  <c:v>1.6492764910998658</c:v>
                </c:pt>
                <c:pt idx="70">
                  <c:v>1.9427884877784123</c:v>
                </c:pt>
                <c:pt idx="71">
                  <c:v>2.0596356738489026</c:v>
                </c:pt>
                <c:pt idx="72">
                  <c:v>2.8737504983819724</c:v>
                </c:pt>
                <c:pt idx="73">
                  <c:v>1.6140258010486441</c:v>
                </c:pt>
                <c:pt idx="74">
                  <c:v>1.7740950682142351</c:v>
                </c:pt>
                <c:pt idx="75">
                  <c:v>1.7203025077138667</c:v>
                </c:pt>
                <c:pt idx="76">
                  <c:v>1.6910085345902277</c:v>
                </c:pt>
                <c:pt idx="77">
                  <c:v>1.6640319353679518</c:v>
                </c:pt>
                <c:pt idx="78">
                  <c:v>1.9143677362347771</c:v>
                </c:pt>
                <c:pt idx="79">
                  <c:v>1.9122869825110895</c:v>
                </c:pt>
                <c:pt idx="80">
                  <c:v>1.9524574683754403</c:v>
                </c:pt>
                <c:pt idx="81">
                  <c:v>1.723422077785201</c:v>
                </c:pt>
                <c:pt idx="82">
                  <c:v>1.9804503840970198</c:v>
                </c:pt>
                <c:pt idx="83">
                  <c:v>2.4089723023148917</c:v>
                </c:pt>
                <c:pt idx="84">
                  <c:v>1.940887046746739</c:v>
                </c:pt>
                <c:pt idx="85">
                  <c:v>1.7719369612362421</c:v>
                </c:pt>
                <c:pt idx="86">
                  <c:v>2.0988719399943472</c:v>
                </c:pt>
                <c:pt idx="87">
                  <c:v>1.6322482075071716</c:v>
                </c:pt>
                <c:pt idx="88">
                  <c:v>2.7178206872928414</c:v>
                </c:pt>
                <c:pt idx="89">
                  <c:v>2.2496918413495779</c:v>
                </c:pt>
                <c:pt idx="90">
                  <c:v>1.9346388549681421</c:v>
                </c:pt>
                <c:pt idx="91">
                  <c:v>2.0476996605688176</c:v>
                </c:pt>
                <c:pt idx="92">
                  <c:v>1.9788821596350277</c:v>
                </c:pt>
                <c:pt idx="93">
                  <c:v>1.5938605815010645</c:v>
                </c:pt>
                <c:pt idx="94">
                  <c:v>2.0624783103946753</c:v>
                </c:pt>
                <c:pt idx="95">
                  <c:v>1.688059918467977</c:v>
                </c:pt>
                <c:pt idx="96">
                  <c:v>3.1861006494711486</c:v>
                </c:pt>
                <c:pt idx="97">
                  <c:v>1.9116957301711581</c:v>
                </c:pt>
              </c:numCache>
            </c:numRef>
          </c:xVal>
          <c:yVal>
            <c:numRef>
              <c:f>IV.4!$B$6:$B$103</c:f>
              <c:numCache>
                <c:formatCode>General</c:formatCode>
                <c:ptCount val="98"/>
                <c:pt idx="0">
                  <c:v>-0.11117696762084872</c:v>
                </c:pt>
                <c:pt idx="1">
                  <c:v>-0.19938278198242099</c:v>
                </c:pt>
                <c:pt idx="2">
                  <c:v>-0.19946336746215731</c:v>
                </c:pt>
                <c:pt idx="3">
                  <c:v>-0.1896190643310538</c:v>
                </c:pt>
                <c:pt idx="4">
                  <c:v>-0.16725444793701083</c:v>
                </c:pt>
                <c:pt idx="5">
                  <c:v>-0.16235876083373935</c:v>
                </c:pt>
                <c:pt idx="6">
                  <c:v>-0.18584251403808505</c:v>
                </c:pt>
                <c:pt idx="7">
                  <c:v>-0.13136720657348544</c:v>
                </c:pt>
                <c:pt idx="8">
                  <c:v>-0.18881416320800692</c:v>
                </c:pt>
                <c:pt idx="9">
                  <c:v>-0.13204574584960849</c:v>
                </c:pt>
                <c:pt idx="10">
                  <c:v>-0.14473724365234286</c:v>
                </c:pt>
                <c:pt idx="11">
                  <c:v>-0.15149021148681552</c:v>
                </c:pt>
                <c:pt idx="12">
                  <c:v>-0.16680002212524325</c:v>
                </c:pt>
                <c:pt idx="13">
                  <c:v>-0.16368484497070224</c:v>
                </c:pt>
                <c:pt idx="14">
                  <c:v>-0.10465621948242099</c:v>
                </c:pt>
                <c:pt idx="15">
                  <c:v>-0.15158605575561435</c:v>
                </c:pt>
                <c:pt idx="16">
                  <c:v>-0.18954849243163974</c:v>
                </c:pt>
                <c:pt idx="17">
                  <c:v>-6.7205905914305752E-2</c:v>
                </c:pt>
                <c:pt idx="18">
                  <c:v>-0.1707744598388663</c:v>
                </c:pt>
                <c:pt idx="19">
                  <c:v>-0.12205934524536044</c:v>
                </c:pt>
                <c:pt idx="20">
                  <c:v>-0.14667034149169833</c:v>
                </c:pt>
                <c:pt idx="21">
                  <c:v>-4.6903133392333096E-2</c:v>
                </c:pt>
                <c:pt idx="22">
                  <c:v>-3.8230419158934659E-2</c:v>
                </c:pt>
                <c:pt idx="23">
                  <c:v>-1.7027378082274502E-2</c:v>
                </c:pt>
                <c:pt idx="24">
                  <c:v>-0.13850307464599521</c:v>
                </c:pt>
                <c:pt idx="25">
                  <c:v>-7.3785781860350674E-2</c:v>
                </c:pt>
                <c:pt idx="26">
                  <c:v>-0.17324781417846591</c:v>
                </c:pt>
                <c:pt idx="27">
                  <c:v>-0.18100452423095614</c:v>
                </c:pt>
                <c:pt idx="28">
                  <c:v>-7.0727825164794034E-2</c:v>
                </c:pt>
                <c:pt idx="29">
                  <c:v>-0.13295793533325106</c:v>
                </c:pt>
                <c:pt idx="30">
                  <c:v>-4.1585922241210049E-2</c:v>
                </c:pt>
                <c:pt idx="31">
                  <c:v>-0.10378599166870028</c:v>
                </c:pt>
                <c:pt idx="32">
                  <c:v>-0.13446044921874911</c:v>
                </c:pt>
                <c:pt idx="33">
                  <c:v>-0.11836671829223544</c:v>
                </c:pt>
                <c:pt idx="34">
                  <c:v>-5.2688121795653409E-2</c:v>
                </c:pt>
                <c:pt idx="35">
                  <c:v>-0.13603925704955966</c:v>
                </c:pt>
                <c:pt idx="36">
                  <c:v>6.7722797393799716E-2</c:v>
                </c:pt>
                <c:pt idx="37">
                  <c:v>-0.14284324645996005</c:v>
                </c:pt>
                <c:pt idx="38">
                  <c:v>-0.13414621353149325</c:v>
                </c:pt>
                <c:pt idx="39">
                  <c:v>-9.9068641662596768E-2</c:v>
                </c:pt>
                <c:pt idx="40">
                  <c:v>-5.7962894439696377E-2</c:v>
                </c:pt>
                <c:pt idx="41">
                  <c:v>-7.8582763671866118E-3</c:v>
                </c:pt>
                <c:pt idx="42">
                  <c:v>-8.7093353271483487E-2</c:v>
                </c:pt>
                <c:pt idx="43">
                  <c:v>5.4771900177002841E-2</c:v>
                </c:pt>
                <c:pt idx="44">
                  <c:v>-8.4772109985350674E-2</c:v>
                </c:pt>
                <c:pt idx="45">
                  <c:v>-0.1317267417907706</c:v>
                </c:pt>
                <c:pt idx="46">
                  <c:v>-0.15168285369872958</c:v>
                </c:pt>
                <c:pt idx="47">
                  <c:v>-1.0579586029051846E-2</c:v>
                </c:pt>
                <c:pt idx="48">
                  <c:v>4.4302463531495029E-2</c:v>
                </c:pt>
                <c:pt idx="49">
                  <c:v>-0.17629671096801669</c:v>
                </c:pt>
                <c:pt idx="50">
                  <c:v>-7.2537899017340202E-2</c:v>
                </c:pt>
                <c:pt idx="51">
                  <c:v>0</c:v>
                </c:pt>
                <c:pt idx="52">
                  <c:v>2.0626544952393466E-2</c:v>
                </c:pt>
                <c:pt idx="53">
                  <c:v>5.0214290618897373E-2</c:v>
                </c:pt>
                <c:pt idx="54">
                  <c:v>-0.24712467193603427</c:v>
                </c:pt>
                <c:pt idx="55">
                  <c:v>-0.23367786407470614</c:v>
                </c:pt>
                <c:pt idx="56">
                  <c:v>-0.23366355895996005</c:v>
                </c:pt>
                <c:pt idx="57">
                  <c:v>-0.22873306274413974</c:v>
                </c:pt>
                <c:pt idx="58">
                  <c:v>-0.21433448791503817</c:v>
                </c:pt>
                <c:pt idx="59">
                  <c:v>-0.2141404151916495</c:v>
                </c:pt>
                <c:pt idx="60">
                  <c:v>-0.21301269531249911</c:v>
                </c:pt>
                <c:pt idx="61">
                  <c:v>-0.21148252487182528</c:v>
                </c:pt>
                <c:pt idx="62">
                  <c:v>-0.21119165420532138</c:v>
                </c:pt>
                <c:pt idx="63">
                  <c:v>-0.20485925674438388</c:v>
                </c:pt>
                <c:pt idx="64">
                  <c:v>-0.20118618011474521</c:v>
                </c:pt>
                <c:pt idx="65">
                  <c:v>-0.20107173919677646</c:v>
                </c:pt>
                <c:pt idx="66">
                  <c:v>-0.19936847686767489</c:v>
                </c:pt>
                <c:pt idx="67">
                  <c:v>-0.19747447967529208</c:v>
                </c:pt>
                <c:pt idx="68">
                  <c:v>-0.19734764099121005</c:v>
                </c:pt>
                <c:pt idx="69">
                  <c:v>-0.19719886779785067</c:v>
                </c:pt>
                <c:pt idx="70">
                  <c:v>-0.19465684890746981</c:v>
                </c:pt>
                <c:pt idx="71">
                  <c:v>-0.19115304946899325</c:v>
                </c:pt>
                <c:pt idx="72">
                  <c:v>-0.18983888626098544</c:v>
                </c:pt>
                <c:pt idx="73">
                  <c:v>-0.18863916397094638</c:v>
                </c:pt>
                <c:pt idx="74">
                  <c:v>-0.18629360198974521</c:v>
                </c:pt>
                <c:pt idx="75">
                  <c:v>-0.18588876724243075</c:v>
                </c:pt>
                <c:pt idx="76">
                  <c:v>-0.18306303024291903</c:v>
                </c:pt>
                <c:pt idx="77">
                  <c:v>-0.18160104751586825</c:v>
                </c:pt>
                <c:pt idx="78">
                  <c:v>-0.18084192276000888</c:v>
                </c:pt>
                <c:pt idx="79">
                  <c:v>-0.1804027557373038</c:v>
                </c:pt>
                <c:pt idx="80">
                  <c:v>-0.17903995513915927</c:v>
                </c:pt>
                <c:pt idx="81">
                  <c:v>-0.17760038375854403</c:v>
                </c:pt>
                <c:pt idx="82">
                  <c:v>-0.17459440231323153</c:v>
                </c:pt>
                <c:pt idx="83">
                  <c:v>-0.17251062393188388</c:v>
                </c:pt>
                <c:pt idx="84">
                  <c:v>-0.16929817199706942</c:v>
                </c:pt>
                <c:pt idx="85">
                  <c:v>-0.16687011718749911</c:v>
                </c:pt>
                <c:pt idx="86">
                  <c:v>-0.16050672531127841</c:v>
                </c:pt>
                <c:pt idx="87">
                  <c:v>-0.15707731246948153</c:v>
                </c:pt>
                <c:pt idx="88">
                  <c:v>-0.15645599365234286</c:v>
                </c:pt>
                <c:pt idx="89">
                  <c:v>-0.15499782562255771</c:v>
                </c:pt>
                <c:pt idx="90">
                  <c:v>-0.15305233001708896</c:v>
                </c:pt>
                <c:pt idx="91">
                  <c:v>-0.14512586593627841</c:v>
                </c:pt>
                <c:pt idx="92">
                  <c:v>-0.14125919342040927</c:v>
                </c:pt>
                <c:pt idx="93">
                  <c:v>-0.13271141052246005</c:v>
                </c:pt>
                <c:pt idx="94">
                  <c:v>-0.12492704391479403</c:v>
                </c:pt>
                <c:pt idx="95">
                  <c:v>-0.10001420974731356</c:v>
                </c:pt>
                <c:pt idx="96">
                  <c:v>-9.9689483642577237E-2</c:v>
                </c:pt>
                <c:pt idx="97">
                  <c:v>-9.5634937286376065E-2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D2-4E40-A27C-7270666311C4}"/>
            </c:ext>
          </c:extLst>
        </c:ser>
        <c:ser>
          <c:idx val="1"/>
          <c:order val="1"/>
          <c:tx>
            <c:strRef>
              <c:f>IV.4!$C$5</c:f>
              <c:strCache>
                <c:ptCount val="1"/>
                <c:pt idx="0">
                  <c:v> Korrigeret løn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7"/>
            <c:spPr>
              <a:solidFill>
                <a:srgbClr val="A19C1B"/>
              </a:solidFill>
              <a:ln w="6350">
                <a:noFill/>
              </a:ln>
            </c:spPr>
          </c:marker>
          <c:trendline>
            <c:spPr>
              <a:ln w="25400">
                <a:solidFill>
                  <a:srgbClr val="A19C1B"/>
                </a:solidFill>
              </a:ln>
            </c:spPr>
            <c:trendlineType val="linear"/>
            <c:dispRSqr val="0"/>
            <c:dispEq val="0"/>
          </c:trendline>
          <c:xVal>
            <c:numRef>
              <c:f>IV.4!$A$6:$A$103</c:f>
              <c:numCache>
                <c:formatCode>General</c:formatCode>
                <c:ptCount val="98"/>
                <c:pt idx="0">
                  <c:v>1.7383146680207167</c:v>
                </c:pt>
                <c:pt idx="1">
                  <c:v>1.6033100685439834</c:v>
                </c:pt>
                <c:pt idx="2">
                  <c:v>1.5011602958307249</c:v>
                </c:pt>
                <c:pt idx="3">
                  <c:v>1.8531082018103875</c:v>
                </c:pt>
                <c:pt idx="4">
                  <c:v>2.1036366814861291</c:v>
                </c:pt>
                <c:pt idx="5">
                  <c:v>1.8104859151232475</c:v>
                </c:pt>
                <c:pt idx="6">
                  <c:v>1.856509195020114</c:v>
                </c:pt>
                <c:pt idx="7">
                  <c:v>2.0424763067289922</c:v>
                </c:pt>
                <c:pt idx="8">
                  <c:v>2.135318180569485</c:v>
                </c:pt>
                <c:pt idx="9">
                  <c:v>2.0931125755209772</c:v>
                </c:pt>
                <c:pt idx="10">
                  <c:v>2.201593339578916</c:v>
                </c:pt>
                <c:pt idx="11">
                  <c:v>1.8180651724962384</c:v>
                </c:pt>
                <c:pt idx="12">
                  <c:v>2.1510867508534721</c:v>
                </c:pt>
                <c:pt idx="13">
                  <c:v>1.804148592165842</c:v>
                </c:pt>
                <c:pt idx="14">
                  <c:v>2.5690633436158707</c:v>
                </c:pt>
                <c:pt idx="15">
                  <c:v>1.9210108423240808</c:v>
                </c:pt>
                <c:pt idx="16">
                  <c:v>1.8409648954461877</c:v>
                </c:pt>
                <c:pt idx="17">
                  <c:v>3.3559236802217121</c:v>
                </c:pt>
                <c:pt idx="18">
                  <c:v>2.0741052070251795</c:v>
                </c:pt>
                <c:pt idx="19">
                  <c:v>2.1904316871262388</c:v>
                </c:pt>
                <c:pt idx="20">
                  <c:v>1.9990457751206647</c:v>
                </c:pt>
                <c:pt idx="21">
                  <c:v>2.5529012100090482</c:v>
                </c:pt>
                <c:pt idx="22">
                  <c:v>2.7838190320147307</c:v>
                </c:pt>
                <c:pt idx="23">
                  <c:v>3.2139323947870921</c:v>
                </c:pt>
                <c:pt idx="24">
                  <c:v>2.7925900438214084</c:v>
                </c:pt>
                <c:pt idx="25">
                  <c:v>3.0804673948266874</c:v>
                </c:pt>
                <c:pt idx="26">
                  <c:v>2.1873345184858524</c:v>
                </c:pt>
                <c:pt idx="27">
                  <c:v>2.0798136343752125</c:v>
                </c:pt>
                <c:pt idx="28">
                  <c:v>2.8289971759373147</c:v>
                </c:pt>
                <c:pt idx="29">
                  <c:v>2.1632901548174956</c:v>
                </c:pt>
                <c:pt idx="30">
                  <c:v>3.343536173053077</c:v>
                </c:pt>
                <c:pt idx="31">
                  <c:v>2.5185380023397781</c:v>
                </c:pt>
                <c:pt idx="32">
                  <c:v>2.2369821183143195</c:v>
                </c:pt>
                <c:pt idx="33">
                  <c:v>3.4756016741685674</c:v>
                </c:pt>
                <c:pt idx="34">
                  <c:v>2.7936194235633525</c:v>
                </c:pt>
                <c:pt idx="35">
                  <c:v>2.9000237237416977</c:v>
                </c:pt>
                <c:pt idx="36">
                  <c:v>3.1454541318826164</c:v>
                </c:pt>
                <c:pt idx="37">
                  <c:v>2.0098891465715223</c:v>
                </c:pt>
                <c:pt idx="38">
                  <c:v>2.9002118761095219</c:v>
                </c:pt>
                <c:pt idx="39">
                  <c:v>2.5874430948352205</c:v>
                </c:pt>
                <c:pt idx="40">
                  <c:v>2.3452421530350511</c:v>
                </c:pt>
                <c:pt idx="41">
                  <c:v>3.2041199826559246</c:v>
                </c:pt>
                <c:pt idx="42">
                  <c:v>2.8155905231289027</c:v>
                </c:pt>
                <c:pt idx="43">
                  <c:v>3.4089315711652439</c:v>
                </c:pt>
                <c:pt idx="44">
                  <c:v>2.5440459017198425</c:v>
                </c:pt>
                <c:pt idx="45">
                  <c:v>2.3494863050823969</c:v>
                </c:pt>
                <c:pt idx="46">
                  <c:v>2.7013774552294758</c:v>
                </c:pt>
                <c:pt idx="47">
                  <c:v>2.8903451334591375</c:v>
                </c:pt>
                <c:pt idx="48">
                  <c:v>2.8706091196890577</c:v>
                </c:pt>
                <c:pt idx="49">
                  <c:v>2.162372349406795</c:v>
                </c:pt>
                <c:pt idx="50">
                  <c:v>4.0425077139454801</c:v>
                </c:pt>
                <c:pt idx="51">
                  <c:v>3.7770902604890924</c:v>
                </c:pt>
                <c:pt idx="52">
                  <c:v>3.1282519709550152</c:v>
                </c:pt>
                <c:pt idx="53">
                  <c:v>3.4443554142022288</c:v>
                </c:pt>
                <c:pt idx="54">
                  <c:v>1.7612424667555824</c:v>
                </c:pt>
                <c:pt idx="55">
                  <c:v>1.8553506898351093</c:v>
                </c:pt>
                <c:pt idx="56">
                  <c:v>1.5452501528956519</c:v>
                </c:pt>
                <c:pt idx="57">
                  <c:v>1.2380652927959779</c:v>
                </c:pt>
                <c:pt idx="58">
                  <c:v>1.872562685099793</c:v>
                </c:pt>
                <c:pt idx="59">
                  <c:v>1.721624085383276</c:v>
                </c:pt>
                <c:pt idx="60">
                  <c:v>1.6664490646782462</c:v>
                </c:pt>
                <c:pt idx="61">
                  <c:v>1.8428437910306597</c:v>
                </c:pt>
                <c:pt idx="62">
                  <c:v>1.8683028722689017</c:v>
                </c:pt>
                <c:pt idx="63">
                  <c:v>1.8171238117893436</c:v>
                </c:pt>
                <c:pt idx="64">
                  <c:v>1.7736552196754125</c:v>
                </c:pt>
                <c:pt idx="65">
                  <c:v>1.9683133662020862</c:v>
                </c:pt>
                <c:pt idx="66">
                  <c:v>1.9844464442481418</c:v>
                </c:pt>
                <c:pt idx="67">
                  <c:v>1.8431895646224343</c:v>
                </c:pt>
                <c:pt idx="68">
                  <c:v>1.7524043599331207</c:v>
                </c:pt>
                <c:pt idx="69">
                  <c:v>1.6492764910998658</c:v>
                </c:pt>
                <c:pt idx="70">
                  <c:v>1.9427884877784123</c:v>
                </c:pt>
                <c:pt idx="71">
                  <c:v>2.0596356738489026</c:v>
                </c:pt>
                <c:pt idx="72">
                  <c:v>2.8737504983819724</c:v>
                </c:pt>
                <c:pt idx="73">
                  <c:v>1.6140258010486441</c:v>
                </c:pt>
                <c:pt idx="74">
                  <c:v>1.7740950682142351</c:v>
                </c:pt>
                <c:pt idx="75">
                  <c:v>1.7203025077138667</c:v>
                </c:pt>
                <c:pt idx="76">
                  <c:v>1.6910085345902277</c:v>
                </c:pt>
                <c:pt idx="77">
                  <c:v>1.6640319353679518</c:v>
                </c:pt>
                <c:pt idx="78">
                  <c:v>1.9143677362347771</c:v>
                </c:pt>
                <c:pt idx="79">
                  <c:v>1.9122869825110895</c:v>
                </c:pt>
                <c:pt idx="80">
                  <c:v>1.9524574683754403</c:v>
                </c:pt>
                <c:pt idx="81">
                  <c:v>1.723422077785201</c:v>
                </c:pt>
                <c:pt idx="82">
                  <c:v>1.9804503840970198</c:v>
                </c:pt>
                <c:pt idx="83">
                  <c:v>2.4089723023148917</c:v>
                </c:pt>
                <c:pt idx="84">
                  <c:v>1.940887046746739</c:v>
                </c:pt>
                <c:pt idx="85">
                  <c:v>1.7719369612362421</c:v>
                </c:pt>
                <c:pt idx="86">
                  <c:v>2.0988719399943472</c:v>
                </c:pt>
                <c:pt idx="87">
                  <c:v>1.6322482075071716</c:v>
                </c:pt>
                <c:pt idx="88">
                  <c:v>2.7178206872928414</c:v>
                </c:pt>
                <c:pt idx="89">
                  <c:v>2.2496918413495779</c:v>
                </c:pt>
                <c:pt idx="90">
                  <c:v>1.9346388549681421</c:v>
                </c:pt>
                <c:pt idx="91">
                  <c:v>2.0476996605688176</c:v>
                </c:pt>
                <c:pt idx="92">
                  <c:v>1.9788821596350277</c:v>
                </c:pt>
                <c:pt idx="93">
                  <c:v>1.5938605815010645</c:v>
                </c:pt>
                <c:pt idx="94">
                  <c:v>2.0624783103946753</c:v>
                </c:pt>
                <c:pt idx="95">
                  <c:v>1.688059918467977</c:v>
                </c:pt>
                <c:pt idx="96">
                  <c:v>3.1861006494711486</c:v>
                </c:pt>
                <c:pt idx="97">
                  <c:v>1.9116957301711581</c:v>
                </c:pt>
              </c:numCache>
            </c:numRef>
          </c:xVal>
          <c:yVal>
            <c:numRef>
              <c:f>IV.4!$C$6:$C$103</c:f>
              <c:numCache>
                <c:formatCode>General</c:formatCode>
                <c:ptCount val="98"/>
                <c:pt idx="0">
                  <c:v>-3.3665833482977636E-2</c:v>
                </c:pt>
                <c:pt idx="1">
                  <c:v>-4.1947908354497979E-2</c:v>
                </c:pt>
                <c:pt idx="2">
                  <c:v>-3.2518828093434891E-2</c:v>
                </c:pt>
                <c:pt idx="3">
                  <c:v>-6.5654713615586391E-2</c:v>
                </c:pt>
                <c:pt idx="4">
                  <c:v>-3.7345012004194884E-2</c:v>
                </c:pt>
                <c:pt idx="5">
                  <c:v>-3.73043816462982E-2</c:v>
                </c:pt>
                <c:pt idx="6">
                  <c:v>-4.3415677328378213E-2</c:v>
                </c:pt>
                <c:pt idx="7">
                  <c:v>-1.851013984184742E-2</c:v>
                </c:pt>
                <c:pt idx="8">
                  <c:v>-4.6261076189208689E-2</c:v>
                </c:pt>
                <c:pt idx="9">
                  <c:v>-2.8273447372708919E-2</c:v>
                </c:pt>
                <c:pt idx="10">
                  <c:v>-2.761057471890414E-2</c:v>
                </c:pt>
                <c:pt idx="11">
                  <c:v>-4.6287995467482218E-2</c:v>
                </c:pt>
                <c:pt idx="12">
                  <c:v>-3.5173165005386392E-2</c:v>
                </c:pt>
                <c:pt idx="13">
                  <c:v>-3.0040795047355087E-2</c:v>
                </c:pt>
                <c:pt idx="14">
                  <c:v>-1.9258193055342109E-2</c:v>
                </c:pt>
                <c:pt idx="15">
                  <c:v>-3.3013116874083669E-2</c:v>
                </c:pt>
                <c:pt idx="16">
                  <c:v>-2.6988941185800149E-2</c:v>
                </c:pt>
                <c:pt idx="17">
                  <c:v>6.3021429650860598E-3</c:v>
                </c:pt>
                <c:pt idx="18">
                  <c:v>-4.5928094756485328E-2</c:v>
                </c:pt>
                <c:pt idx="19">
                  <c:v>-1.5978489296426607E-2</c:v>
                </c:pt>
                <c:pt idx="20">
                  <c:v>-2.3426783064810157E-2</c:v>
                </c:pt>
                <c:pt idx="21">
                  <c:v>-3.1093302146047386E-2</c:v>
                </c:pt>
                <c:pt idx="22">
                  <c:v>-1.9772095173668409E-3</c:v>
                </c:pt>
                <c:pt idx="23">
                  <c:v>1.1520736050848909E-2</c:v>
                </c:pt>
                <c:pt idx="24">
                  <c:v>-3.4706331183411425E-2</c:v>
                </c:pt>
                <c:pt idx="25">
                  <c:v>3.9514318034958619E-3</c:v>
                </c:pt>
                <c:pt idx="26">
                  <c:v>-5.0398959104167904E-2</c:v>
                </c:pt>
                <c:pt idx="27">
                  <c:v>-3.7103281396779444E-2</c:v>
                </c:pt>
                <c:pt idx="28">
                  <c:v>-5.7010801165870428E-3</c:v>
                </c:pt>
                <c:pt idx="29">
                  <c:v>-2.2182214092085067E-2</c:v>
                </c:pt>
                <c:pt idx="30">
                  <c:v>-2.4693435273688662E-3</c:v>
                </c:pt>
                <c:pt idx="31">
                  <c:v>-1.5268685716268732E-2</c:v>
                </c:pt>
                <c:pt idx="32">
                  <c:v>-3.8508769143202892E-2</c:v>
                </c:pt>
                <c:pt idx="33">
                  <c:v>1.8661717731591546E-4</c:v>
                </c:pt>
                <c:pt idx="34">
                  <c:v>2.420545608025965E-2</c:v>
                </c:pt>
                <c:pt idx="35">
                  <c:v>-1.3581058694576795E-2</c:v>
                </c:pt>
                <c:pt idx="36">
                  <c:v>1.6238232353396713E-3</c:v>
                </c:pt>
                <c:pt idx="37">
                  <c:v>-4.076525548361852E-2</c:v>
                </c:pt>
                <c:pt idx="38">
                  <c:v>-7.94163816487224E-3</c:v>
                </c:pt>
                <c:pt idx="39">
                  <c:v>-2.4176564989547799E-2</c:v>
                </c:pt>
                <c:pt idx="40">
                  <c:v>-9.6080632401201477E-3</c:v>
                </c:pt>
                <c:pt idx="41">
                  <c:v>-6.1386587682175225E-4</c:v>
                </c:pt>
                <c:pt idx="42">
                  <c:v>-1.866909247095544E-2</c:v>
                </c:pt>
                <c:pt idx="43">
                  <c:v>6.2459234289094882E-3</c:v>
                </c:pt>
                <c:pt idx="44">
                  <c:v>-1.0420056515871178E-2</c:v>
                </c:pt>
                <c:pt idx="45">
                  <c:v>-2.7987161422896034E-2</c:v>
                </c:pt>
                <c:pt idx="46">
                  <c:v>-2.1251050411021946E-2</c:v>
                </c:pt>
                <c:pt idx="47">
                  <c:v>-5.3111439650201583E-3</c:v>
                </c:pt>
                <c:pt idx="48">
                  <c:v>-1.919274534428847E-3</c:v>
                </c:pt>
                <c:pt idx="49">
                  <c:v>-2.0672979960249919E-2</c:v>
                </c:pt>
                <c:pt idx="50">
                  <c:v>-7.2623659927429276E-3</c:v>
                </c:pt>
                <c:pt idx="51">
                  <c:v>4.5102810375396984E-17</c:v>
                </c:pt>
                <c:pt idx="52">
                  <c:v>-4.9117519415929553E-3</c:v>
                </c:pt>
                <c:pt idx="53">
                  <c:v>9.7793077653938569E-3</c:v>
                </c:pt>
                <c:pt idx="54">
                  <c:v>-2.9070026486544068E-2</c:v>
                </c:pt>
                <c:pt idx="55">
                  <c:v>-6.1682687304927472E-2</c:v>
                </c:pt>
                <c:pt idx="56">
                  <c:v>-4.2785115341792947E-2</c:v>
                </c:pt>
                <c:pt idx="57">
                  <c:v>5.9087316575973554E-3</c:v>
                </c:pt>
                <c:pt idx="58">
                  <c:v>-6.1915540082157411E-2</c:v>
                </c:pt>
                <c:pt idx="59">
                  <c:v>-4.4136054126276816E-2</c:v>
                </c:pt>
                <c:pt idx="60">
                  <c:v>-2.7748303093932478E-2</c:v>
                </c:pt>
                <c:pt idx="61">
                  <c:v>-5.7939258093572407E-2</c:v>
                </c:pt>
                <c:pt idx="62">
                  <c:v>-2.5857417891715674E-2</c:v>
                </c:pt>
                <c:pt idx="63">
                  <c:v>-5.2575530812150592E-2</c:v>
                </c:pt>
                <c:pt idx="64">
                  <c:v>-5.6107628685502273E-2</c:v>
                </c:pt>
                <c:pt idx="65">
                  <c:v>-3.6583788937168092E-2</c:v>
                </c:pt>
                <c:pt idx="66">
                  <c:v>-4.4666210815794791E-2</c:v>
                </c:pt>
                <c:pt idx="67">
                  <c:v>-6.2049541957814799E-2</c:v>
                </c:pt>
                <c:pt idx="68">
                  <c:v>-4.1395759093520196E-2</c:v>
                </c:pt>
                <c:pt idx="69">
                  <c:v>-3.2680126663931067E-2</c:v>
                </c:pt>
                <c:pt idx="70">
                  <c:v>-3.660118424791587E-2</c:v>
                </c:pt>
                <c:pt idx="71">
                  <c:v>-4.3331533734848909E-2</c:v>
                </c:pt>
                <c:pt idx="72">
                  <c:v>-2.1224841430432181E-2</c:v>
                </c:pt>
                <c:pt idx="73">
                  <c:v>-4.2869516113397968E-2</c:v>
                </c:pt>
                <c:pt idx="74">
                  <c:v>-4.1098728257087054E-2</c:v>
                </c:pt>
                <c:pt idx="75">
                  <c:v>-3.1878574047845984E-2</c:v>
                </c:pt>
                <c:pt idx="76">
                  <c:v>-3.3457596263397185E-2</c:v>
                </c:pt>
                <c:pt idx="77">
                  <c:v>-3.700223973650546E-2</c:v>
                </c:pt>
                <c:pt idx="78">
                  <c:v>-4.4368785318498763E-2</c:v>
                </c:pt>
                <c:pt idx="79">
                  <c:v>-3.7023052400263726E-2</c:v>
                </c:pt>
                <c:pt idx="80">
                  <c:v>-5.7417214613413398E-2</c:v>
                </c:pt>
                <c:pt idx="81">
                  <c:v>-3.5975381688672148E-2</c:v>
                </c:pt>
                <c:pt idx="82">
                  <c:v>-3.5109728931438544E-2</c:v>
                </c:pt>
                <c:pt idx="83">
                  <c:v>-1.3998932205082118E-2</c:v>
                </c:pt>
                <c:pt idx="84">
                  <c:v>-4.432863647727471E-2</c:v>
                </c:pt>
                <c:pt idx="85">
                  <c:v>-2.8946113684557476E-2</c:v>
                </c:pt>
                <c:pt idx="86">
                  <c:v>-3.9878173961366656E-2</c:v>
                </c:pt>
                <c:pt idx="87">
                  <c:v>-5.0355230704729796E-2</c:v>
                </c:pt>
                <c:pt idx="88">
                  <c:v>-1.8432923942352117E-2</c:v>
                </c:pt>
                <c:pt idx="89">
                  <c:v>-1.9594378637623863E-2</c:v>
                </c:pt>
                <c:pt idx="90">
                  <c:v>-3.2249002711664913E-2</c:v>
                </c:pt>
                <c:pt idx="91">
                  <c:v>-3.6258022478090207E-2</c:v>
                </c:pt>
                <c:pt idx="92">
                  <c:v>-2.9190804379532774E-2</c:v>
                </c:pt>
                <c:pt idx="93">
                  <c:v>-1.449014319427468E-2</c:v>
                </c:pt>
                <c:pt idx="94">
                  <c:v>1.2990048364376412E-2</c:v>
                </c:pt>
                <c:pt idx="95">
                  <c:v>-1.7678201599129296E-2</c:v>
                </c:pt>
                <c:pt idx="96">
                  <c:v>-1.688587646829047E-3</c:v>
                </c:pt>
                <c:pt idx="97">
                  <c:v>-2.1956048190479679E-2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D2-4E40-A27C-72706663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751944"/>
        <c:axId val="555748664"/>
      </c:scatterChart>
      <c:valAx>
        <c:axId val="555751944"/>
        <c:scaling>
          <c:orientation val="minMax"/>
          <c:max val="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log(tæthed)</a:t>
                </a:r>
              </a:p>
            </c:rich>
          </c:tx>
          <c:layout>
            <c:manualLayout>
              <c:xMode val="edge"/>
              <c:yMode val="edge"/>
              <c:x val="0.45669807188810918"/>
              <c:y val="0.796355693519079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55748664"/>
        <c:crosses val="min"/>
        <c:crossBetween val="midCat"/>
      </c:valAx>
      <c:valAx>
        <c:axId val="555748664"/>
        <c:scaling>
          <c:orientation val="minMax"/>
          <c:max val="0.1"/>
          <c:min val="-0.2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5751944"/>
        <c:crosses val="autoZero"/>
        <c:crossBetween val="midCat"/>
        <c:majorUnit val="0.05"/>
      </c:valAx>
      <c:valAx>
        <c:axId val="544385464"/>
        <c:scaling>
          <c:orientation val="minMax"/>
          <c:max val="0.1"/>
          <c:min val="-0.25"/>
        </c:scaling>
        <c:delete val="1"/>
        <c:axPos val="r"/>
        <c:numFmt formatCode="0.00" sourceLinked="0"/>
        <c:majorTickMark val="out"/>
        <c:minorTickMark val="none"/>
        <c:tickLblPos val="nextTo"/>
        <c:crossAx val="609393976"/>
        <c:crosses val="max"/>
        <c:crossBetween val="between"/>
        <c:majorUnit val="0.05"/>
      </c:valAx>
      <c:catAx>
        <c:axId val="6093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438546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IV.5!$E$6:$E$99</c:f>
              <c:numCache>
                <c:formatCode>0</c:formatCode>
                <c:ptCount val="94"/>
                <c:pt idx="0">
                  <c:v>3.0804673948266874</c:v>
                </c:pt>
                <c:pt idx="1">
                  <c:v>2.5529012100090482</c:v>
                </c:pt>
                <c:pt idx="2">
                  <c:v>1.9143677362347771</c:v>
                </c:pt>
                <c:pt idx="3">
                  <c:v>3.1454541318826164</c:v>
                </c:pt>
                <c:pt idx="4">
                  <c:v>1.688059918467977</c:v>
                </c:pt>
                <c:pt idx="5">
                  <c:v>1.8553506898351093</c:v>
                </c:pt>
                <c:pt idx="6">
                  <c:v>3.2139323947870921</c:v>
                </c:pt>
                <c:pt idx="7">
                  <c:v>1.7524043599331207</c:v>
                </c:pt>
                <c:pt idx="8">
                  <c:v>2.8737504983819724</c:v>
                </c:pt>
                <c:pt idx="9">
                  <c:v>2.5185380023397781</c:v>
                </c:pt>
                <c:pt idx="10">
                  <c:v>2.1904316871262388</c:v>
                </c:pt>
                <c:pt idx="11">
                  <c:v>1.9346388549681421</c:v>
                </c:pt>
                <c:pt idx="12">
                  <c:v>1.940887046746739</c:v>
                </c:pt>
                <c:pt idx="13">
                  <c:v>2.5440459017198425</c:v>
                </c:pt>
                <c:pt idx="14">
                  <c:v>2.5690633436158707</c:v>
                </c:pt>
                <c:pt idx="15">
                  <c:v>4.0425077139454801</c:v>
                </c:pt>
                <c:pt idx="16">
                  <c:v>1.9804503840970198</c:v>
                </c:pt>
                <c:pt idx="17">
                  <c:v>2.2496918413495779</c:v>
                </c:pt>
                <c:pt idx="18">
                  <c:v>2.8289971759373147</c:v>
                </c:pt>
                <c:pt idx="19">
                  <c:v>1.9122869825110895</c:v>
                </c:pt>
                <c:pt idx="20">
                  <c:v>3.4443554142022288</c:v>
                </c:pt>
                <c:pt idx="21">
                  <c:v>3.4089315711652439</c:v>
                </c:pt>
                <c:pt idx="22">
                  <c:v>3.2041199826559246</c:v>
                </c:pt>
                <c:pt idx="23">
                  <c:v>2.9002118761095219</c:v>
                </c:pt>
                <c:pt idx="24">
                  <c:v>2.162372349406795</c:v>
                </c:pt>
                <c:pt idx="25">
                  <c:v>1.8428437910306597</c:v>
                </c:pt>
                <c:pt idx="26">
                  <c:v>1.8409648954461877</c:v>
                </c:pt>
                <c:pt idx="27">
                  <c:v>2.4089723023148917</c:v>
                </c:pt>
                <c:pt idx="28">
                  <c:v>1.9210108423240808</c:v>
                </c:pt>
                <c:pt idx="29">
                  <c:v>2.7013774552294758</c:v>
                </c:pt>
                <c:pt idx="30">
                  <c:v>3.343536173053077</c:v>
                </c:pt>
                <c:pt idx="31">
                  <c:v>1.8104859151232475</c:v>
                </c:pt>
                <c:pt idx="32">
                  <c:v>2.3452421530350511</c:v>
                </c:pt>
                <c:pt idx="33">
                  <c:v>1.856509195020114</c:v>
                </c:pt>
                <c:pt idx="34">
                  <c:v>2.0798136343752125</c:v>
                </c:pt>
                <c:pt idx="35">
                  <c:v>1.8531082018103875</c:v>
                </c:pt>
                <c:pt idx="36">
                  <c:v>2.201593339578916</c:v>
                </c:pt>
                <c:pt idx="37">
                  <c:v>3.3559236802217121</c:v>
                </c:pt>
                <c:pt idx="38">
                  <c:v>2.7838190320147307</c:v>
                </c:pt>
                <c:pt idx="39">
                  <c:v>2.8903451334591375</c:v>
                </c:pt>
                <c:pt idx="40">
                  <c:v>1.7383146680207167</c:v>
                </c:pt>
                <c:pt idx="41">
                  <c:v>2.9000237237416977</c:v>
                </c:pt>
                <c:pt idx="42">
                  <c:v>1.6492764910998658</c:v>
                </c:pt>
                <c:pt idx="43">
                  <c:v>1.9116957301711581</c:v>
                </c:pt>
                <c:pt idx="44">
                  <c:v>2.0624783103946753</c:v>
                </c:pt>
                <c:pt idx="45">
                  <c:v>2.1632901548174956</c:v>
                </c:pt>
                <c:pt idx="46">
                  <c:v>3.7770902604890924</c:v>
                </c:pt>
                <c:pt idx="47">
                  <c:v>2.3494863050823969</c:v>
                </c:pt>
                <c:pt idx="48">
                  <c:v>2.0476996605688176</c:v>
                </c:pt>
                <c:pt idx="49">
                  <c:v>1.6322482075071716</c:v>
                </c:pt>
                <c:pt idx="50">
                  <c:v>1.721624085383276</c:v>
                </c:pt>
                <c:pt idx="51">
                  <c:v>3.1282519709550152</c:v>
                </c:pt>
                <c:pt idx="52">
                  <c:v>1.7719369612362421</c:v>
                </c:pt>
                <c:pt idx="53">
                  <c:v>2.0988719399943472</c:v>
                </c:pt>
                <c:pt idx="54">
                  <c:v>1.7736552196754125</c:v>
                </c:pt>
                <c:pt idx="55">
                  <c:v>1.723422077785201</c:v>
                </c:pt>
                <c:pt idx="56">
                  <c:v>1.8171238117893436</c:v>
                </c:pt>
                <c:pt idx="57">
                  <c:v>2.0596356738489026</c:v>
                </c:pt>
                <c:pt idx="58">
                  <c:v>2.0741052070251795</c:v>
                </c:pt>
                <c:pt idx="59">
                  <c:v>1.9844464442481418</c:v>
                </c:pt>
                <c:pt idx="60">
                  <c:v>2.7925900438214084</c:v>
                </c:pt>
                <c:pt idx="61">
                  <c:v>1.9683133662020862</c:v>
                </c:pt>
                <c:pt idx="62">
                  <c:v>2.1036366814861291</c:v>
                </c:pt>
                <c:pt idx="63">
                  <c:v>1.6640319353679518</c:v>
                </c:pt>
                <c:pt idx="64">
                  <c:v>1.5938605815010645</c:v>
                </c:pt>
                <c:pt idx="65">
                  <c:v>2.0424763067289922</c:v>
                </c:pt>
                <c:pt idx="66">
                  <c:v>2.5874430948352205</c:v>
                </c:pt>
                <c:pt idx="67">
                  <c:v>2.8706091196890577</c:v>
                </c:pt>
                <c:pt idx="68">
                  <c:v>3.4756016741685674</c:v>
                </c:pt>
                <c:pt idx="69">
                  <c:v>2.0098891465715223</c:v>
                </c:pt>
                <c:pt idx="70">
                  <c:v>2.0931125755209772</c:v>
                </c:pt>
                <c:pt idx="71">
                  <c:v>1.8431895646224343</c:v>
                </c:pt>
                <c:pt idx="72">
                  <c:v>2.135318180569485</c:v>
                </c:pt>
                <c:pt idx="73">
                  <c:v>2.7178206872928414</c:v>
                </c:pt>
                <c:pt idx="74">
                  <c:v>1.9788821596350277</c:v>
                </c:pt>
                <c:pt idx="75">
                  <c:v>1.9427884877784123</c:v>
                </c:pt>
                <c:pt idx="76">
                  <c:v>1.9524574683754403</c:v>
                </c:pt>
                <c:pt idx="77">
                  <c:v>2.1510867508534721</c:v>
                </c:pt>
                <c:pt idx="78">
                  <c:v>1.7740950682142351</c:v>
                </c:pt>
                <c:pt idx="79">
                  <c:v>2.1873345184858524</c:v>
                </c:pt>
                <c:pt idx="80">
                  <c:v>1.6140258010486441</c:v>
                </c:pt>
                <c:pt idx="81">
                  <c:v>1.5011602958307249</c:v>
                </c:pt>
                <c:pt idx="82">
                  <c:v>2.7936194235633525</c:v>
                </c:pt>
                <c:pt idx="83">
                  <c:v>3.1861006494711486</c:v>
                </c:pt>
                <c:pt idx="84">
                  <c:v>1.6033100685439834</c:v>
                </c:pt>
                <c:pt idx="85">
                  <c:v>1.7203025077138667</c:v>
                </c:pt>
                <c:pt idx="86">
                  <c:v>1.9990457751206647</c:v>
                </c:pt>
                <c:pt idx="87">
                  <c:v>1.6910085345902277</c:v>
                </c:pt>
                <c:pt idx="88">
                  <c:v>1.8180651724962384</c:v>
                </c:pt>
                <c:pt idx="89">
                  <c:v>1.872562685099793</c:v>
                </c:pt>
                <c:pt idx="90">
                  <c:v>1.8683028722689017</c:v>
                </c:pt>
                <c:pt idx="91">
                  <c:v>1.804148592165842</c:v>
                </c:pt>
                <c:pt idx="92">
                  <c:v>2.2369821183143195</c:v>
                </c:pt>
                <c:pt idx="93">
                  <c:v>2.8155905231289027</c:v>
                </c:pt>
              </c:numCache>
            </c:numRef>
          </c:cat>
          <c:val>
            <c:numLit>
              <c:formatCode>General</c:formatCode>
              <c:ptCount val="94"/>
              <c:pt idx="0">
                <c:v>3.0804673948266874</c:v>
              </c:pt>
              <c:pt idx="1">
                <c:v>2.5529012100090482</c:v>
              </c:pt>
              <c:pt idx="2">
                <c:v>1.9143677362347771</c:v>
              </c:pt>
              <c:pt idx="3">
                <c:v>3.1454541318826164</c:v>
              </c:pt>
              <c:pt idx="4">
                <c:v>1.688059918467977</c:v>
              </c:pt>
              <c:pt idx="5">
                <c:v>1.8553506898351093</c:v>
              </c:pt>
              <c:pt idx="6">
                <c:v>3.2139323947870921</c:v>
              </c:pt>
              <c:pt idx="7">
                <c:v>1.7524043599331207</c:v>
              </c:pt>
              <c:pt idx="8">
                <c:v>2.8737504983819724</c:v>
              </c:pt>
              <c:pt idx="9">
                <c:v>2.5185380023397781</c:v>
              </c:pt>
              <c:pt idx="10">
                <c:v>2.1904316871262388</c:v>
              </c:pt>
              <c:pt idx="11">
                <c:v>1.9346388549681421</c:v>
              </c:pt>
              <c:pt idx="12">
                <c:v>1.940887046746739</c:v>
              </c:pt>
              <c:pt idx="13">
                <c:v>2.5440459017198425</c:v>
              </c:pt>
              <c:pt idx="14">
                <c:v>2.5690633436158707</c:v>
              </c:pt>
              <c:pt idx="15">
                <c:v>4.0425077139454801</c:v>
              </c:pt>
              <c:pt idx="16">
                <c:v>1.9804503840970198</c:v>
              </c:pt>
              <c:pt idx="17">
                <c:v>2.2496918413495779</c:v>
              </c:pt>
              <c:pt idx="18">
                <c:v>2.8289971759373147</c:v>
              </c:pt>
              <c:pt idx="19">
                <c:v>1.9122869825110895</c:v>
              </c:pt>
              <c:pt idx="20">
                <c:v>3.4443554142022288</c:v>
              </c:pt>
              <c:pt idx="21">
                <c:v>3.4089315711652439</c:v>
              </c:pt>
              <c:pt idx="22">
                <c:v>3.2041199826559246</c:v>
              </c:pt>
              <c:pt idx="23">
                <c:v>2.9002118761095219</c:v>
              </c:pt>
              <c:pt idx="24">
                <c:v>2.162372349406795</c:v>
              </c:pt>
              <c:pt idx="25">
                <c:v>1.8428437910306597</c:v>
              </c:pt>
              <c:pt idx="26">
                <c:v>1.8409648954461877</c:v>
              </c:pt>
              <c:pt idx="27">
                <c:v>2.4089723023148917</c:v>
              </c:pt>
              <c:pt idx="28">
                <c:v>1.9210108423240808</c:v>
              </c:pt>
              <c:pt idx="29">
                <c:v>2.7013774552294758</c:v>
              </c:pt>
              <c:pt idx="30">
                <c:v>3.343536173053077</c:v>
              </c:pt>
              <c:pt idx="31">
                <c:v>1.8104859151232475</c:v>
              </c:pt>
              <c:pt idx="32">
                <c:v>2.3452421530350511</c:v>
              </c:pt>
              <c:pt idx="33">
                <c:v>1.856509195020114</c:v>
              </c:pt>
              <c:pt idx="34">
                <c:v>2.0798136343752125</c:v>
              </c:pt>
              <c:pt idx="35">
                <c:v>1.8531082018103875</c:v>
              </c:pt>
              <c:pt idx="36">
                <c:v>2.201593339578916</c:v>
              </c:pt>
              <c:pt idx="37">
                <c:v>3.3559236802217121</c:v>
              </c:pt>
              <c:pt idx="38">
                <c:v>2.7838190320147307</c:v>
              </c:pt>
              <c:pt idx="39">
                <c:v>2.8903451334591375</c:v>
              </c:pt>
              <c:pt idx="40">
                <c:v>1.7383146680207167</c:v>
              </c:pt>
              <c:pt idx="41">
                <c:v>2.9000237237416977</c:v>
              </c:pt>
              <c:pt idx="42">
                <c:v>1.6492764910998658</c:v>
              </c:pt>
              <c:pt idx="43">
                <c:v>1.9116957301711581</c:v>
              </c:pt>
              <c:pt idx="44">
                <c:v>2.0624783103946753</c:v>
              </c:pt>
              <c:pt idx="45">
                <c:v>2.1632901548174956</c:v>
              </c:pt>
              <c:pt idx="46">
                <c:v>3.7770902604890924</c:v>
              </c:pt>
              <c:pt idx="47">
                <c:v>2.3494863050823969</c:v>
              </c:pt>
              <c:pt idx="48">
                <c:v>2.0476996605688176</c:v>
              </c:pt>
              <c:pt idx="49">
                <c:v>1.6322482075071716</c:v>
              </c:pt>
              <c:pt idx="50">
                <c:v>1.721624085383276</c:v>
              </c:pt>
              <c:pt idx="51">
                <c:v>3.1282519709550152</c:v>
              </c:pt>
              <c:pt idx="52">
                <c:v>1.7719369612362421</c:v>
              </c:pt>
              <c:pt idx="53">
                <c:v>2.0988719399943472</c:v>
              </c:pt>
              <c:pt idx="54">
                <c:v>1.7736552196754125</c:v>
              </c:pt>
              <c:pt idx="55">
                <c:v>1.723422077785201</c:v>
              </c:pt>
              <c:pt idx="56">
                <c:v>1.8171238117893436</c:v>
              </c:pt>
              <c:pt idx="57">
                <c:v>2.0596356738489026</c:v>
              </c:pt>
              <c:pt idx="58">
                <c:v>2.0741052070251795</c:v>
              </c:pt>
              <c:pt idx="59">
                <c:v>1.9844464442481418</c:v>
              </c:pt>
              <c:pt idx="60">
                <c:v>2.7925900438214084</c:v>
              </c:pt>
              <c:pt idx="61">
                <c:v>1.9683133662020862</c:v>
              </c:pt>
              <c:pt idx="62">
                <c:v>2.1036366814861291</c:v>
              </c:pt>
              <c:pt idx="63">
                <c:v>1.6640319353679518</c:v>
              </c:pt>
              <c:pt idx="64">
                <c:v>1.5938605815010645</c:v>
              </c:pt>
              <c:pt idx="65">
                <c:v>2.0424763067289922</c:v>
              </c:pt>
              <c:pt idx="66">
                <c:v>2.5874430948352205</c:v>
              </c:pt>
              <c:pt idx="67">
                <c:v>2.8706091196890577</c:v>
              </c:pt>
              <c:pt idx="68">
                <c:v>3.4756016741685674</c:v>
              </c:pt>
              <c:pt idx="69">
                <c:v>2.0098891465715223</c:v>
              </c:pt>
              <c:pt idx="70">
                <c:v>2.0931125755209772</c:v>
              </c:pt>
              <c:pt idx="71">
                <c:v>1.8431895646224343</c:v>
              </c:pt>
              <c:pt idx="72">
                <c:v>2.135318180569485</c:v>
              </c:pt>
              <c:pt idx="73">
                <c:v>2.7178206872928414</c:v>
              </c:pt>
              <c:pt idx="74">
                <c:v>1.9788821596350277</c:v>
              </c:pt>
              <c:pt idx="75">
                <c:v>1.9427884877784123</c:v>
              </c:pt>
              <c:pt idx="76">
                <c:v>1.9524574683754403</c:v>
              </c:pt>
              <c:pt idx="77">
                <c:v>2.1510867508534721</c:v>
              </c:pt>
              <c:pt idx="78">
                <c:v>1.7740950682142351</c:v>
              </c:pt>
              <c:pt idx="79">
                <c:v>2.1873345184858524</c:v>
              </c:pt>
              <c:pt idx="80">
                <c:v>1.6140258010486441</c:v>
              </c:pt>
              <c:pt idx="81">
                <c:v>1.5011602958307249</c:v>
              </c:pt>
              <c:pt idx="82">
                <c:v>2.7936194235633525</c:v>
              </c:pt>
              <c:pt idx="83">
                <c:v>3.1861006494711486</c:v>
              </c:pt>
              <c:pt idx="84">
                <c:v>1.6033100685439834</c:v>
              </c:pt>
              <c:pt idx="85">
                <c:v>1.7203025077138667</c:v>
              </c:pt>
              <c:pt idx="86">
                <c:v>1.9990457751206647</c:v>
              </c:pt>
              <c:pt idx="87">
                <c:v>1.6910085345902277</c:v>
              </c:pt>
              <c:pt idx="88">
                <c:v>1.8180651724962384</c:v>
              </c:pt>
              <c:pt idx="89">
                <c:v>1.872562685099793</c:v>
              </c:pt>
              <c:pt idx="90">
                <c:v>1.8683028722689017</c:v>
              </c:pt>
              <c:pt idx="91">
                <c:v>1.804148592165842</c:v>
              </c:pt>
              <c:pt idx="92">
                <c:v>2.2369821183143195</c:v>
              </c:pt>
              <c:pt idx="93">
                <c:v>2.8155905231289027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A5-494D-9352-26FBCB3C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626080"/>
        <c:axId val="619624112"/>
      </c:lineChart>
      <c:scatterChart>
        <c:scatterStyle val="lineMarker"/>
        <c:varyColors val="0"/>
        <c:ser>
          <c:idx val="0"/>
          <c:order val="0"/>
          <c:tx>
            <c:strRef>
              <c:f>IV.5!$F$5</c:f>
              <c:strCache>
                <c:ptCount val="1"/>
                <c:pt idx="0">
                  <c:v>Ingen videregående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7"/>
            <c:spPr>
              <a:solidFill>
                <a:srgbClr val="C10B20"/>
              </a:solidFill>
              <a:ln w="6350">
                <a:noFill/>
              </a:ln>
            </c:spPr>
          </c:marker>
          <c:trendline>
            <c:spPr>
              <a:ln w="25400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IV.5!$E$6:$E$99</c:f>
              <c:numCache>
                <c:formatCode>0</c:formatCode>
                <c:ptCount val="94"/>
                <c:pt idx="0">
                  <c:v>3.0804673948266874</c:v>
                </c:pt>
                <c:pt idx="1">
                  <c:v>2.5529012100090482</c:v>
                </c:pt>
                <c:pt idx="2">
                  <c:v>1.9143677362347771</c:v>
                </c:pt>
                <c:pt idx="3">
                  <c:v>3.1454541318826164</c:v>
                </c:pt>
                <c:pt idx="4">
                  <c:v>1.688059918467977</c:v>
                </c:pt>
                <c:pt idx="5">
                  <c:v>1.8553506898351093</c:v>
                </c:pt>
                <c:pt idx="6">
                  <c:v>3.2139323947870921</c:v>
                </c:pt>
                <c:pt idx="7">
                  <c:v>1.7524043599331207</c:v>
                </c:pt>
                <c:pt idx="8">
                  <c:v>2.8737504983819724</c:v>
                </c:pt>
                <c:pt idx="9">
                  <c:v>2.5185380023397781</c:v>
                </c:pt>
                <c:pt idx="10">
                  <c:v>2.1904316871262388</c:v>
                </c:pt>
                <c:pt idx="11">
                  <c:v>1.9346388549681421</c:v>
                </c:pt>
                <c:pt idx="12">
                  <c:v>1.940887046746739</c:v>
                </c:pt>
                <c:pt idx="13">
                  <c:v>2.5440459017198425</c:v>
                </c:pt>
                <c:pt idx="14">
                  <c:v>2.5690633436158707</c:v>
                </c:pt>
                <c:pt idx="15">
                  <c:v>4.0425077139454801</c:v>
                </c:pt>
                <c:pt idx="16">
                  <c:v>1.9804503840970198</c:v>
                </c:pt>
                <c:pt idx="17">
                  <c:v>2.2496918413495779</c:v>
                </c:pt>
                <c:pt idx="18">
                  <c:v>2.8289971759373147</c:v>
                </c:pt>
                <c:pt idx="19">
                  <c:v>1.9122869825110895</c:v>
                </c:pt>
                <c:pt idx="20">
                  <c:v>3.4443554142022288</c:v>
                </c:pt>
                <c:pt idx="21">
                  <c:v>3.4089315711652439</c:v>
                </c:pt>
                <c:pt idx="22">
                  <c:v>3.2041199826559246</c:v>
                </c:pt>
                <c:pt idx="23">
                  <c:v>2.9002118761095219</c:v>
                </c:pt>
                <c:pt idx="24">
                  <c:v>2.162372349406795</c:v>
                </c:pt>
                <c:pt idx="25">
                  <c:v>1.8428437910306597</c:v>
                </c:pt>
                <c:pt idx="26">
                  <c:v>1.8409648954461877</c:v>
                </c:pt>
                <c:pt idx="27">
                  <c:v>2.4089723023148917</c:v>
                </c:pt>
                <c:pt idx="28">
                  <c:v>1.9210108423240808</c:v>
                </c:pt>
                <c:pt idx="29">
                  <c:v>2.7013774552294758</c:v>
                </c:pt>
                <c:pt idx="30">
                  <c:v>3.343536173053077</c:v>
                </c:pt>
                <c:pt idx="31">
                  <c:v>1.8104859151232475</c:v>
                </c:pt>
                <c:pt idx="32">
                  <c:v>2.3452421530350511</c:v>
                </c:pt>
                <c:pt idx="33">
                  <c:v>1.856509195020114</c:v>
                </c:pt>
                <c:pt idx="34">
                  <c:v>2.0798136343752125</c:v>
                </c:pt>
                <c:pt idx="35">
                  <c:v>1.8531082018103875</c:v>
                </c:pt>
                <c:pt idx="36">
                  <c:v>2.201593339578916</c:v>
                </c:pt>
                <c:pt idx="37">
                  <c:v>3.3559236802217121</c:v>
                </c:pt>
                <c:pt idx="38">
                  <c:v>2.7838190320147307</c:v>
                </c:pt>
                <c:pt idx="39">
                  <c:v>2.8903451334591375</c:v>
                </c:pt>
                <c:pt idx="40">
                  <c:v>1.7383146680207167</c:v>
                </c:pt>
                <c:pt idx="41">
                  <c:v>2.9000237237416977</c:v>
                </c:pt>
                <c:pt idx="42">
                  <c:v>1.6492764910998658</c:v>
                </c:pt>
                <c:pt idx="43">
                  <c:v>1.9116957301711581</c:v>
                </c:pt>
                <c:pt idx="44">
                  <c:v>2.0624783103946753</c:v>
                </c:pt>
                <c:pt idx="45">
                  <c:v>2.1632901548174956</c:v>
                </c:pt>
                <c:pt idx="46">
                  <c:v>3.7770902604890924</c:v>
                </c:pt>
                <c:pt idx="47">
                  <c:v>2.3494863050823969</c:v>
                </c:pt>
                <c:pt idx="48">
                  <c:v>2.0476996605688176</c:v>
                </c:pt>
                <c:pt idx="49">
                  <c:v>1.6322482075071716</c:v>
                </c:pt>
                <c:pt idx="50">
                  <c:v>1.721624085383276</c:v>
                </c:pt>
                <c:pt idx="51">
                  <c:v>3.1282519709550152</c:v>
                </c:pt>
                <c:pt idx="52">
                  <c:v>1.7719369612362421</c:v>
                </c:pt>
                <c:pt idx="53">
                  <c:v>2.0988719399943472</c:v>
                </c:pt>
                <c:pt idx="54">
                  <c:v>1.7736552196754125</c:v>
                </c:pt>
                <c:pt idx="55">
                  <c:v>1.723422077785201</c:v>
                </c:pt>
                <c:pt idx="56">
                  <c:v>1.8171238117893436</c:v>
                </c:pt>
                <c:pt idx="57">
                  <c:v>2.0596356738489026</c:v>
                </c:pt>
                <c:pt idx="58">
                  <c:v>2.0741052070251795</c:v>
                </c:pt>
                <c:pt idx="59">
                  <c:v>1.9844464442481418</c:v>
                </c:pt>
                <c:pt idx="60">
                  <c:v>2.7925900438214084</c:v>
                </c:pt>
                <c:pt idx="61">
                  <c:v>1.9683133662020862</c:v>
                </c:pt>
                <c:pt idx="62">
                  <c:v>2.1036366814861291</c:v>
                </c:pt>
                <c:pt idx="63">
                  <c:v>1.6640319353679518</c:v>
                </c:pt>
                <c:pt idx="64">
                  <c:v>1.5938605815010645</c:v>
                </c:pt>
                <c:pt idx="65">
                  <c:v>2.0424763067289922</c:v>
                </c:pt>
                <c:pt idx="66">
                  <c:v>2.5874430948352205</c:v>
                </c:pt>
                <c:pt idx="67">
                  <c:v>2.8706091196890577</c:v>
                </c:pt>
                <c:pt idx="68">
                  <c:v>3.4756016741685674</c:v>
                </c:pt>
                <c:pt idx="69">
                  <c:v>2.0098891465715223</c:v>
                </c:pt>
                <c:pt idx="70">
                  <c:v>2.0931125755209772</c:v>
                </c:pt>
                <c:pt idx="71">
                  <c:v>1.8431895646224343</c:v>
                </c:pt>
                <c:pt idx="72">
                  <c:v>2.135318180569485</c:v>
                </c:pt>
                <c:pt idx="73">
                  <c:v>2.7178206872928414</c:v>
                </c:pt>
                <c:pt idx="74">
                  <c:v>1.9788821596350277</c:v>
                </c:pt>
                <c:pt idx="75">
                  <c:v>1.9427884877784123</c:v>
                </c:pt>
                <c:pt idx="76">
                  <c:v>1.9524574683754403</c:v>
                </c:pt>
                <c:pt idx="77">
                  <c:v>2.1510867508534721</c:v>
                </c:pt>
                <c:pt idx="78">
                  <c:v>1.7740950682142351</c:v>
                </c:pt>
                <c:pt idx="79">
                  <c:v>2.1873345184858524</c:v>
                </c:pt>
                <c:pt idx="80">
                  <c:v>1.6140258010486441</c:v>
                </c:pt>
                <c:pt idx="81">
                  <c:v>1.5011602958307249</c:v>
                </c:pt>
                <c:pt idx="82">
                  <c:v>2.7936194235633525</c:v>
                </c:pt>
                <c:pt idx="83">
                  <c:v>3.1861006494711486</c:v>
                </c:pt>
                <c:pt idx="84">
                  <c:v>1.6033100685439834</c:v>
                </c:pt>
                <c:pt idx="85">
                  <c:v>1.7203025077138667</c:v>
                </c:pt>
                <c:pt idx="86">
                  <c:v>1.9990457751206647</c:v>
                </c:pt>
                <c:pt idx="87">
                  <c:v>1.6910085345902277</c:v>
                </c:pt>
                <c:pt idx="88">
                  <c:v>1.8180651724962384</c:v>
                </c:pt>
                <c:pt idx="89">
                  <c:v>1.872562685099793</c:v>
                </c:pt>
                <c:pt idx="90">
                  <c:v>1.8683028722689017</c:v>
                </c:pt>
                <c:pt idx="91">
                  <c:v>1.804148592165842</c:v>
                </c:pt>
                <c:pt idx="92">
                  <c:v>2.2369821183143195</c:v>
                </c:pt>
                <c:pt idx="93">
                  <c:v>2.8155905231289027</c:v>
                </c:pt>
              </c:numCache>
            </c:numRef>
          </c:xVal>
          <c:yVal>
            <c:numRef>
              <c:f>IV.5!$F$6:$F$99</c:f>
              <c:numCache>
                <c:formatCode>0</c:formatCode>
                <c:ptCount val="94"/>
                <c:pt idx="0">
                  <c:v>2.7226745440060644E-2</c:v>
                </c:pt>
                <c:pt idx="1">
                  <c:v>-2.215145411193303E-2</c:v>
                </c:pt>
                <c:pt idx="2">
                  <c:v>-2.0478795830442001E-2</c:v>
                </c:pt>
                <c:pt idx="3">
                  <c:v>1.9245154179739574E-2</c:v>
                </c:pt>
                <c:pt idx="4">
                  <c:v>-1.2910558015224722E-3</c:v>
                </c:pt>
                <c:pt idx="5">
                  <c:v>-4.2692473224901037E-2</c:v>
                </c:pt>
                <c:pt idx="6">
                  <c:v>4.0246778617137775E-2</c:v>
                </c:pt>
                <c:pt idx="7">
                  <c:v>-2.9083989873885975E-2</c:v>
                </c:pt>
                <c:pt idx="8">
                  <c:v>7.1363316448073352E-3</c:v>
                </c:pt>
                <c:pt idx="9">
                  <c:v>9.933020696055582E-3</c:v>
                </c:pt>
                <c:pt idx="10">
                  <c:v>9.7014641353584119E-3</c:v>
                </c:pt>
                <c:pt idx="11">
                  <c:v>-4.7232909515859868E-4</c:v>
                </c:pt>
                <c:pt idx="12">
                  <c:v>-2.5981822284673103E-2</c:v>
                </c:pt>
                <c:pt idx="13">
                  <c:v>1.0351947861353563E-2</c:v>
                </c:pt>
                <c:pt idx="14">
                  <c:v>5.0146990956616098E-3</c:v>
                </c:pt>
                <c:pt idx="15">
                  <c:v>1.8274378669230096E-2</c:v>
                </c:pt>
                <c:pt idx="16">
                  <c:v>-1.7873760653774169E-2</c:v>
                </c:pt>
                <c:pt idx="17">
                  <c:v>-3.532886715837734E-4</c:v>
                </c:pt>
                <c:pt idx="18">
                  <c:v>2.2246990521878337E-2</c:v>
                </c:pt>
                <c:pt idx="19">
                  <c:v>-1.5102309926661218E-2</c:v>
                </c:pt>
                <c:pt idx="20">
                  <c:v>3.1882679140913785E-2</c:v>
                </c:pt>
                <c:pt idx="21">
                  <c:v>3.135186974032439E-2</c:v>
                </c:pt>
                <c:pt idx="22">
                  <c:v>2.3369576796729671E-2</c:v>
                </c:pt>
                <c:pt idx="23">
                  <c:v>1.845588458985211E-2</c:v>
                </c:pt>
                <c:pt idx="24">
                  <c:v>3.176460580687285E-3</c:v>
                </c:pt>
                <c:pt idx="25">
                  <c:v>-4.8147269637449384E-2</c:v>
                </c:pt>
                <c:pt idx="26">
                  <c:v>-4.578506951888041E-3</c:v>
                </c:pt>
                <c:pt idx="27">
                  <c:v>6.0692124067862497E-3</c:v>
                </c:pt>
                <c:pt idx="28">
                  <c:v>-4.4723505678966897E-3</c:v>
                </c:pt>
                <c:pt idx="29">
                  <c:v>-4.9825526794198506E-3</c:v>
                </c:pt>
                <c:pt idx="30">
                  <c:v>1.9942765095656331E-2</c:v>
                </c:pt>
                <c:pt idx="31">
                  <c:v>-1.6710011841202951E-2</c:v>
                </c:pt>
                <c:pt idx="32">
                  <c:v>6.0462430247892381E-3</c:v>
                </c:pt>
                <c:pt idx="33">
                  <c:v>-2.7714593705205213E-2</c:v>
                </c:pt>
                <c:pt idx="34">
                  <c:v>-1.6498103163642416E-2</c:v>
                </c:pt>
                <c:pt idx="35">
                  <c:v>-5.3239676151101777E-2</c:v>
                </c:pt>
                <c:pt idx="36">
                  <c:v>-1.0943271587812967E-3</c:v>
                </c:pt>
                <c:pt idx="37">
                  <c:v>3.3641153769030201E-2</c:v>
                </c:pt>
                <c:pt idx="38">
                  <c:v>2.2412272864108958E-2</c:v>
                </c:pt>
                <c:pt idx="39">
                  <c:v>1.4429251842807847E-2</c:v>
                </c:pt>
                <c:pt idx="40">
                  <c:v>1.1170075616133341E-3</c:v>
                </c:pt>
                <c:pt idx="41">
                  <c:v>8.4294969661979843E-3</c:v>
                </c:pt>
                <c:pt idx="42">
                  <c:v>-1.4036248466258353E-2</c:v>
                </c:pt>
                <c:pt idx="43">
                  <c:v>-5.9045736998547746E-3</c:v>
                </c:pt>
                <c:pt idx="44">
                  <c:v>4.5466005822557942E-2</c:v>
                </c:pt>
                <c:pt idx="45">
                  <c:v>5.8178045891954964E-3</c:v>
                </c:pt>
                <c:pt idx="46">
                  <c:v>2.4214324242244442E-2</c:v>
                </c:pt>
                <c:pt idx="47">
                  <c:v>-5.8662194612299646E-3</c:v>
                </c:pt>
                <c:pt idx="48">
                  <c:v>-1.0846240485918068E-2</c:v>
                </c:pt>
                <c:pt idx="49">
                  <c:v>-2.9138629823111564E-2</c:v>
                </c:pt>
                <c:pt idx="50">
                  <c:v>-3.1042481387791022E-2</c:v>
                </c:pt>
                <c:pt idx="51">
                  <c:v>2.0117147818841313E-2</c:v>
                </c:pt>
                <c:pt idx="52">
                  <c:v>-5.8930158630327717E-3</c:v>
                </c:pt>
                <c:pt idx="53">
                  <c:v>-1.4601688713568825E-2</c:v>
                </c:pt>
                <c:pt idx="54">
                  <c:v>-4.2603567665660251E-2</c:v>
                </c:pt>
                <c:pt idx="55">
                  <c:v>-9.0426478640175546E-3</c:v>
                </c:pt>
                <c:pt idx="56">
                  <c:v>-3.4091450072879198E-2</c:v>
                </c:pt>
                <c:pt idx="57">
                  <c:v>-2.2822891757986238E-2</c:v>
                </c:pt>
                <c:pt idx="58">
                  <c:v>-2.7724671649786297E-2</c:v>
                </c:pt>
                <c:pt idx="59">
                  <c:v>-2.0703320797897811E-2</c:v>
                </c:pt>
                <c:pt idx="60">
                  <c:v>-1.0859753133499695E-2</c:v>
                </c:pt>
                <c:pt idx="61">
                  <c:v>-1.8169569727515874E-2</c:v>
                </c:pt>
                <c:pt idx="62">
                  <c:v>-9.5852065491347106E-3</c:v>
                </c:pt>
                <c:pt idx="63">
                  <c:v>-1.2540884380436263E-2</c:v>
                </c:pt>
                <c:pt idx="64">
                  <c:v>1.8185018035096048E-2</c:v>
                </c:pt>
                <c:pt idx="65">
                  <c:v>5.4458283717991607E-3</c:v>
                </c:pt>
                <c:pt idx="66">
                  <c:v>5.3946331617393535E-4</c:v>
                </c:pt>
                <c:pt idx="67">
                  <c:v>1.9390867290523077E-2</c:v>
                </c:pt>
                <c:pt idx="68">
                  <c:v>2.585063901144485E-2</c:v>
                </c:pt>
                <c:pt idx="69">
                  <c:v>-1.2933788249978363E-2</c:v>
                </c:pt>
                <c:pt idx="70">
                  <c:v>8.3819188646475562E-4</c:v>
                </c:pt>
                <c:pt idx="71">
                  <c:v>-4.7366292216361967E-2</c:v>
                </c:pt>
                <c:pt idx="72">
                  <c:v>-3.2131229232657932E-2</c:v>
                </c:pt>
                <c:pt idx="73">
                  <c:v>6.5232665179546763E-3</c:v>
                </c:pt>
                <c:pt idx="74">
                  <c:v>-6.0150342722780064E-3</c:v>
                </c:pt>
                <c:pt idx="75">
                  <c:v>-1.4111614766237707E-2</c:v>
                </c:pt>
                <c:pt idx="76">
                  <c:v>-3.6283277033746973E-2</c:v>
                </c:pt>
                <c:pt idx="77">
                  <c:v>-1.5910338469974129E-2</c:v>
                </c:pt>
                <c:pt idx="78">
                  <c:v>-1.4074699988316222E-2</c:v>
                </c:pt>
                <c:pt idx="79">
                  <c:v>-3.6642932330292616E-2</c:v>
                </c:pt>
                <c:pt idx="80">
                  <c:v>-2.6488786728290373E-2</c:v>
                </c:pt>
                <c:pt idx="81">
                  <c:v>-1.7193853169486923E-2</c:v>
                </c:pt>
                <c:pt idx="82">
                  <c:v>5.506746080029136E-2</c:v>
                </c:pt>
                <c:pt idx="83">
                  <c:v>2.2393335274064237E-2</c:v>
                </c:pt>
                <c:pt idx="84">
                  <c:v>-2.3859797515486472E-2</c:v>
                </c:pt>
                <c:pt idx="85">
                  <c:v>-7.0212944195532047E-3</c:v>
                </c:pt>
                <c:pt idx="86">
                  <c:v>4.6542141536330284E-3</c:v>
                </c:pt>
                <c:pt idx="87">
                  <c:v>-1.4752054318330567E-2</c:v>
                </c:pt>
                <c:pt idx="88">
                  <c:v>-2.7341189863433261E-2</c:v>
                </c:pt>
                <c:pt idx="89">
                  <c:v>-5.0987512571090729E-2</c:v>
                </c:pt>
                <c:pt idx="90">
                  <c:v>-2.1986011123717952E-2</c:v>
                </c:pt>
                <c:pt idx="91">
                  <c:v>-8.0893061219004091E-3</c:v>
                </c:pt>
                <c:pt idx="92">
                  <c:v>-1.9119942818358524E-2</c:v>
                </c:pt>
                <c:pt idx="93">
                  <c:v>1.3625182541504703E-2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5-494D-9352-26FBCB3C25EF}"/>
            </c:ext>
          </c:extLst>
        </c:ser>
        <c:ser>
          <c:idx val="1"/>
          <c:order val="1"/>
          <c:tx>
            <c:strRef>
              <c:f>IV.5!$G$5</c:f>
              <c:strCache>
                <c:ptCount val="1"/>
                <c:pt idx="0">
                  <c:v>Kort- og mellemlang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7"/>
            <c:spPr>
              <a:solidFill>
                <a:srgbClr val="A19C1B"/>
              </a:solidFill>
              <a:ln w="6350">
                <a:noFill/>
              </a:ln>
            </c:spPr>
          </c:marker>
          <c:trendline>
            <c:spPr>
              <a:ln w="25400">
                <a:solidFill>
                  <a:srgbClr val="A19C1B"/>
                </a:solidFill>
              </a:ln>
            </c:spPr>
            <c:trendlineType val="linear"/>
            <c:dispRSqr val="0"/>
            <c:dispEq val="0"/>
          </c:trendline>
          <c:xVal>
            <c:numRef>
              <c:f>IV.5!$E$6:$E$99</c:f>
              <c:numCache>
                <c:formatCode>0</c:formatCode>
                <c:ptCount val="94"/>
                <c:pt idx="0">
                  <c:v>3.0804673948266874</c:v>
                </c:pt>
                <c:pt idx="1">
                  <c:v>2.5529012100090482</c:v>
                </c:pt>
                <c:pt idx="2">
                  <c:v>1.9143677362347771</c:v>
                </c:pt>
                <c:pt idx="3">
                  <c:v>3.1454541318826164</c:v>
                </c:pt>
                <c:pt idx="4">
                  <c:v>1.688059918467977</c:v>
                </c:pt>
                <c:pt idx="5">
                  <c:v>1.8553506898351093</c:v>
                </c:pt>
                <c:pt idx="6">
                  <c:v>3.2139323947870921</c:v>
                </c:pt>
                <c:pt idx="7">
                  <c:v>1.7524043599331207</c:v>
                </c:pt>
                <c:pt idx="8">
                  <c:v>2.8737504983819724</c:v>
                </c:pt>
                <c:pt idx="9">
                  <c:v>2.5185380023397781</c:v>
                </c:pt>
                <c:pt idx="10">
                  <c:v>2.1904316871262388</c:v>
                </c:pt>
                <c:pt idx="11">
                  <c:v>1.9346388549681421</c:v>
                </c:pt>
                <c:pt idx="12">
                  <c:v>1.940887046746739</c:v>
                </c:pt>
                <c:pt idx="13">
                  <c:v>2.5440459017198425</c:v>
                </c:pt>
                <c:pt idx="14">
                  <c:v>2.5690633436158707</c:v>
                </c:pt>
                <c:pt idx="15">
                  <c:v>4.0425077139454801</c:v>
                </c:pt>
                <c:pt idx="16">
                  <c:v>1.9804503840970198</c:v>
                </c:pt>
                <c:pt idx="17">
                  <c:v>2.2496918413495779</c:v>
                </c:pt>
                <c:pt idx="18">
                  <c:v>2.8289971759373147</c:v>
                </c:pt>
                <c:pt idx="19">
                  <c:v>1.9122869825110895</c:v>
                </c:pt>
                <c:pt idx="20">
                  <c:v>3.4443554142022288</c:v>
                </c:pt>
                <c:pt idx="21">
                  <c:v>3.4089315711652439</c:v>
                </c:pt>
                <c:pt idx="22">
                  <c:v>3.2041199826559246</c:v>
                </c:pt>
                <c:pt idx="23">
                  <c:v>2.9002118761095219</c:v>
                </c:pt>
                <c:pt idx="24">
                  <c:v>2.162372349406795</c:v>
                </c:pt>
                <c:pt idx="25">
                  <c:v>1.8428437910306597</c:v>
                </c:pt>
                <c:pt idx="26">
                  <c:v>1.8409648954461877</c:v>
                </c:pt>
                <c:pt idx="27">
                  <c:v>2.4089723023148917</c:v>
                </c:pt>
                <c:pt idx="28">
                  <c:v>1.9210108423240808</c:v>
                </c:pt>
                <c:pt idx="29">
                  <c:v>2.7013774552294758</c:v>
                </c:pt>
                <c:pt idx="30">
                  <c:v>3.343536173053077</c:v>
                </c:pt>
                <c:pt idx="31">
                  <c:v>1.8104859151232475</c:v>
                </c:pt>
                <c:pt idx="32">
                  <c:v>2.3452421530350511</c:v>
                </c:pt>
                <c:pt idx="33">
                  <c:v>1.856509195020114</c:v>
                </c:pt>
                <c:pt idx="34">
                  <c:v>2.0798136343752125</c:v>
                </c:pt>
                <c:pt idx="35">
                  <c:v>1.8531082018103875</c:v>
                </c:pt>
                <c:pt idx="36">
                  <c:v>2.201593339578916</c:v>
                </c:pt>
                <c:pt idx="37">
                  <c:v>3.3559236802217121</c:v>
                </c:pt>
                <c:pt idx="38">
                  <c:v>2.7838190320147307</c:v>
                </c:pt>
                <c:pt idx="39">
                  <c:v>2.8903451334591375</c:v>
                </c:pt>
                <c:pt idx="40">
                  <c:v>1.7383146680207167</c:v>
                </c:pt>
                <c:pt idx="41">
                  <c:v>2.9000237237416977</c:v>
                </c:pt>
                <c:pt idx="42">
                  <c:v>1.6492764910998658</c:v>
                </c:pt>
                <c:pt idx="43">
                  <c:v>1.9116957301711581</c:v>
                </c:pt>
                <c:pt idx="44">
                  <c:v>2.0624783103946753</c:v>
                </c:pt>
                <c:pt idx="45">
                  <c:v>2.1632901548174956</c:v>
                </c:pt>
                <c:pt idx="46">
                  <c:v>3.7770902604890924</c:v>
                </c:pt>
                <c:pt idx="47">
                  <c:v>2.3494863050823969</c:v>
                </c:pt>
                <c:pt idx="48">
                  <c:v>2.0476996605688176</c:v>
                </c:pt>
                <c:pt idx="49">
                  <c:v>1.6322482075071716</c:v>
                </c:pt>
                <c:pt idx="50">
                  <c:v>1.721624085383276</c:v>
                </c:pt>
                <c:pt idx="51">
                  <c:v>3.1282519709550152</c:v>
                </c:pt>
                <c:pt idx="52">
                  <c:v>1.7719369612362421</c:v>
                </c:pt>
                <c:pt idx="53">
                  <c:v>2.0988719399943472</c:v>
                </c:pt>
                <c:pt idx="54">
                  <c:v>1.7736552196754125</c:v>
                </c:pt>
                <c:pt idx="55">
                  <c:v>1.723422077785201</c:v>
                </c:pt>
                <c:pt idx="56">
                  <c:v>1.8171238117893436</c:v>
                </c:pt>
                <c:pt idx="57">
                  <c:v>2.0596356738489026</c:v>
                </c:pt>
                <c:pt idx="58">
                  <c:v>2.0741052070251795</c:v>
                </c:pt>
                <c:pt idx="59">
                  <c:v>1.9844464442481418</c:v>
                </c:pt>
                <c:pt idx="60">
                  <c:v>2.7925900438214084</c:v>
                </c:pt>
                <c:pt idx="61">
                  <c:v>1.9683133662020862</c:v>
                </c:pt>
                <c:pt idx="62">
                  <c:v>2.1036366814861291</c:v>
                </c:pt>
                <c:pt idx="63">
                  <c:v>1.6640319353679518</c:v>
                </c:pt>
                <c:pt idx="64">
                  <c:v>1.5938605815010645</c:v>
                </c:pt>
                <c:pt idx="65">
                  <c:v>2.0424763067289922</c:v>
                </c:pt>
                <c:pt idx="66">
                  <c:v>2.5874430948352205</c:v>
                </c:pt>
                <c:pt idx="67">
                  <c:v>2.8706091196890577</c:v>
                </c:pt>
                <c:pt idx="68">
                  <c:v>3.4756016741685674</c:v>
                </c:pt>
                <c:pt idx="69">
                  <c:v>2.0098891465715223</c:v>
                </c:pt>
                <c:pt idx="70">
                  <c:v>2.0931125755209772</c:v>
                </c:pt>
                <c:pt idx="71">
                  <c:v>1.8431895646224343</c:v>
                </c:pt>
                <c:pt idx="72">
                  <c:v>2.135318180569485</c:v>
                </c:pt>
                <c:pt idx="73">
                  <c:v>2.7178206872928414</c:v>
                </c:pt>
                <c:pt idx="74">
                  <c:v>1.9788821596350277</c:v>
                </c:pt>
                <c:pt idx="75">
                  <c:v>1.9427884877784123</c:v>
                </c:pt>
                <c:pt idx="76">
                  <c:v>1.9524574683754403</c:v>
                </c:pt>
                <c:pt idx="77">
                  <c:v>2.1510867508534721</c:v>
                </c:pt>
                <c:pt idx="78">
                  <c:v>1.7740950682142351</c:v>
                </c:pt>
                <c:pt idx="79">
                  <c:v>2.1873345184858524</c:v>
                </c:pt>
                <c:pt idx="80">
                  <c:v>1.6140258010486441</c:v>
                </c:pt>
                <c:pt idx="81">
                  <c:v>1.5011602958307249</c:v>
                </c:pt>
                <c:pt idx="82">
                  <c:v>2.7936194235633525</c:v>
                </c:pt>
                <c:pt idx="83">
                  <c:v>3.1861006494711486</c:v>
                </c:pt>
                <c:pt idx="84">
                  <c:v>1.6033100685439834</c:v>
                </c:pt>
                <c:pt idx="85">
                  <c:v>1.7203025077138667</c:v>
                </c:pt>
                <c:pt idx="86">
                  <c:v>1.9990457751206647</c:v>
                </c:pt>
                <c:pt idx="87">
                  <c:v>1.6910085345902277</c:v>
                </c:pt>
                <c:pt idx="88">
                  <c:v>1.8180651724962384</c:v>
                </c:pt>
                <c:pt idx="89">
                  <c:v>1.872562685099793</c:v>
                </c:pt>
                <c:pt idx="90">
                  <c:v>1.8683028722689017</c:v>
                </c:pt>
                <c:pt idx="91">
                  <c:v>1.804148592165842</c:v>
                </c:pt>
                <c:pt idx="92">
                  <c:v>2.2369821183143195</c:v>
                </c:pt>
                <c:pt idx="93">
                  <c:v>2.8155905231289027</c:v>
                </c:pt>
              </c:numCache>
            </c:numRef>
          </c:xVal>
          <c:yVal>
            <c:numRef>
              <c:f>IV.5!$G$6:$G$99</c:f>
              <c:numCache>
                <c:formatCode>0</c:formatCode>
                <c:ptCount val="94"/>
                <c:pt idx="0">
                  <c:v>2.6319313827554713E-2</c:v>
                </c:pt>
                <c:pt idx="1">
                  <c:v>1.0035971193665486E-2</c:v>
                </c:pt>
                <c:pt idx="2">
                  <c:v>-3.5624670643625476E-2</c:v>
                </c:pt>
                <c:pt idx="3">
                  <c:v>2.7970853174485864E-2</c:v>
                </c:pt>
                <c:pt idx="4">
                  <c:v>1.0758813350336274E-4</c:v>
                </c:pt>
                <c:pt idx="5">
                  <c:v>-4.7711514934341233E-2</c:v>
                </c:pt>
                <c:pt idx="6">
                  <c:v>2.3172992678735356E-2</c:v>
                </c:pt>
                <c:pt idx="7">
                  <c:v>-1.9113676701187635E-2</c:v>
                </c:pt>
                <c:pt idx="8">
                  <c:v>-2.1356801505532114E-3</c:v>
                </c:pt>
                <c:pt idx="9">
                  <c:v>3.4447466278629286E-3</c:v>
                </c:pt>
                <c:pt idx="10">
                  <c:v>-1.6497303812693216E-2</c:v>
                </c:pt>
                <c:pt idx="11">
                  <c:v>-3.1154884210770072E-2</c:v>
                </c:pt>
                <c:pt idx="12">
                  <c:v>-2.3021707859149164E-2</c:v>
                </c:pt>
                <c:pt idx="13">
                  <c:v>1.6077557315847396E-2</c:v>
                </c:pt>
                <c:pt idx="14">
                  <c:v>-1.1513331486750952E-2</c:v>
                </c:pt>
                <c:pt idx="15">
                  <c:v>1.0380220989757844E-2</c:v>
                </c:pt>
                <c:pt idx="16">
                  <c:v>-1.9691267500070473E-2</c:v>
                </c:pt>
                <c:pt idx="17">
                  <c:v>2.4403847098728418E-3</c:v>
                </c:pt>
                <c:pt idx="18">
                  <c:v>1.6596650365604263E-2</c:v>
                </c:pt>
                <c:pt idx="19">
                  <c:v>-2.7268728308946808E-2</c:v>
                </c:pt>
                <c:pt idx="20">
                  <c:v>2.7228128756459594E-2</c:v>
                </c:pt>
                <c:pt idx="21">
                  <c:v>2.7050037254435482E-2</c:v>
                </c:pt>
                <c:pt idx="22">
                  <c:v>1.8829794260842348E-2</c:v>
                </c:pt>
                <c:pt idx="23">
                  <c:v>8.9781620022350277E-3</c:v>
                </c:pt>
                <c:pt idx="24">
                  <c:v>-1.3397158932832427E-2</c:v>
                </c:pt>
                <c:pt idx="25">
                  <c:v>-2.7731356256124287E-2</c:v>
                </c:pt>
                <c:pt idx="26">
                  <c:v>-2.6694064178317146E-2</c:v>
                </c:pt>
                <c:pt idx="27">
                  <c:v>1.7242348944029487E-3</c:v>
                </c:pt>
                <c:pt idx="28">
                  <c:v>-3.052196046190446E-2</c:v>
                </c:pt>
                <c:pt idx="29">
                  <c:v>3.4229804544581603E-3</c:v>
                </c:pt>
                <c:pt idx="30">
                  <c:v>1.8506026298259023E-2</c:v>
                </c:pt>
                <c:pt idx="31">
                  <c:v>-2.5771681778278391E-2</c:v>
                </c:pt>
                <c:pt idx="32">
                  <c:v>1.5570253110855383E-2</c:v>
                </c:pt>
                <c:pt idx="33">
                  <c:v>-3.2556046123112505E-2</c:v>
                </c:pt>
                <c:pt idx="34">
                  <c:v>-2.2483291465230329E-2</c:v>
                </c:pt>
                <c:pt idx="35">
                  <c:v>-3.6199365258507761E-2</c:v>
                </c:pt>
                <c:pt idx="36">
                  <c:v>-2.7474734931858372E-2</c:v>
                </c:pt>
                <c:pt idx="37">
                  <c:v>1.8943664517352504E-2</c:v>
                </c:pt>
                <c:pt idx="38">
                  <c:v>1.7890985424873471E-2</c:v>
                </c:pt>
                <c:pt idx="39">
                  <c:v>1.3213367030626998E-2</c:v>
                </c:pt>
                <c:pt idx="40">
                  <c:v>-3.8237184860314286E-2</c:v>
                </c:pt>
                <c:pt idx="41">
                  <c:v>1.3810849088001311E-2</c:v>
                </c:pt>
                <c:pt idx="42">
                  <c:v>-1.1245163147338946E-2</c:v>
                </c:pt>
                <c:pt idx="43">
                  <c:v>6.7100642291668148E-3</c:v>
                </c:pt>
                <c:pt idx="44">
                  <c:v>-1.3595029456277434E-2</c:v>
                </c:pt>
                <c:pt idx="45">
                  <c:v>-2.3531732566626763E-2</c:v>
                </c:pt>
                <c:pt idx="46">
                  <c:v>2.4214324242244442E-2</c:v>
                </c:pt>
                <c:pt idx="47">
                  <c:v>-1.2057571047714065E-2</c:v>
                </c:pt>
                <c:pt idx="48">
                  <c:v>-1.5922186607497866E-2</c:v>
                </c:pt>
                <c:pt idx="49">
                  <c:v>-3.8089443927902908E-2</c:v>
                </c:pt>
                <c:pt idx="50">
                  <c:v>-1.9212247956844303E-2</c:v>
                </c:pt>
                <c:pt idx="51">
                  <c:v>1.5186446662690589E-2</c:v>
                </c:pt>
                <c:pt idx="52">
                  <c:v>-1.8266851106747306E-2</c:v>
                </c:pt>
                <c:pt idx="53">
                  <c:v>-3.4185289323741652E-2</c:v>
                </c:pt>
                <c:pt idx="54">
                  <c:v>-2.0629059171411241E-2</c:v>
                </c:pt>
                <c:pt idx="55">
                  <c:v>-2.5174518623821421E-2</c:v>
                </c:pt>
                <c:pt idx="56">
                  <c:v>-3.3469172967423036E-2</c:v>
                </c:pt>
                <c:pt idx="57">
                  <c:v>-2.7141425717992985E-2</c:v>
                </c:pt>
                <c:pt idx="58">
                  <c:v>-2.3545194969973243E-2</c:v>
                </c:pt>
                <c:pt idx="59">
                  <c:v>-2.2657731914956864E-2</c:v>
                </c:pt>
                <c:pt idx="60">
                  <c:v>-2.7711406086300006E-2</c:v>
                </c:pt>
                <c:pt idx="61">
                  <c:v>-1.3321180337949119E-2</c:v>
                </c:pt>
                <c:pt idx="62">
                  <c:v>-3.2350429292640606E-2</c:v>
                </c:pt>
                <c:pt idx="63">
                  <c:v>-3.0364013462117367E-2</c:v>
                </c:pt>
                <c:pt idx="64">
                  <c:v>-1.9722800865633237E-2</c:v>
                </c:pt>
                <c:pt idx="65">
                  <c:v>-1.0688027621054572E-2</c:v>
                </c:pt>
                <c:pt idx="66">
                  <c:v>-2.4425300709448568E-3</c:v>
                </c:pt>
                <c:pt idx="67">
                  <c:v>2.7633389558818427E-2</c:v>
                </c:pt>
                <c:pt idx="68">
                  <c:v>1.4369288377878712E-2</c:v>
                </c:pt>
                <c:pt idx="69">
                  <c:v>-3.5078452869669235E-2</c:v>
                </c:pt>
                <c:pt idx="70">
                  <c:v>-1.9973621984114572E-2</c:v>
                </c:pt>
                <c:pt idx="71">
                  <c:v>-3.5651563951033367E-2</c:v>
                </c:pt>
                <c:pt idx="72">
                  <c:v>-1.9802279971070598E-2</c:v>
                </c:pt>
                <c:pt idx="73">
                  <c:v>-6.7706393431391119E-3</c:v>
                </c:pt>
                <c:pt idx="74">
                  <c:v>-1.8056122420564091E-2</c:v>
                </c:pt>
                <c:pt idx="75">
                  <c:v>-1.7352722232979564E-2</c:v>
                </c:pt>
                <c:pt idx="76">
                  <c:v>-4.0446607251464498E-2</c:v>
                </c:pt>
                <c:pt idx="77">
                  <c:v>-3.2841848915323664E-2</c:v>
                </c:pt>
                <c:pt idx="78">
                  <c:v>-2.4872396367537939E-2</c:v>
                </c:pt>
                <c:pt idx="79">
                  <c:v>-3.1929200690593802E-2</c:v>
                </c:pt>
                <c:pt idx="80">
                  <c:v>-2.7931339206335011E-2</c:v>
                </c:pt>
                <c:pt idx="81">
                  <c:v>-1.3856085202604299E-2</c:v>
                </c:pt>
                <c:pt idx="82">
                  <c:v>3.0400493845839739E-2</c:v>
                </c:pt>
                <c:pt idx="83">
                  <c:v>2.1865985953614605E-2</c:v>
                </c:pt>
                <c:pt idx="84">
                  <c:v>-1.6637835025433909E-2</c:v>
                </c:pt>
                <c:pt idx="85">
                  <c:v>-2.6767841663482946E-2</c:v>
                </c:pt>
                <c:pt idx="86">
                  <c:v>-2.1762411177411043E-2</c:v>
                </c:pt>
                <c:pt idx="87">
                  <c:v>-1.5496943370554919E-2</c:v>
                </c:pt>
                <c:pt idx="88">
                  <c:v>-3.6231315239018673E-2</c:v>
                </c:pt>
                <c:pt idx="89">
                  <c:v>-2.1488378382290653E-2</c:v>
                </c:pt>
                <c:pt idx="90">
                  <c:v>3.0020544319512982E-2</c:v>
                </c:pt>
                <c:pt idx="91">
                  <c:v>-2.4965029293971763E-2</c:v>
                </c:pt>
                <c:pt idx="92">
                  <c:v>-2.2252992501437446E-2</c:v>
                </c:pt>
                <c:pt idx="93">
                  <c:v>-9.6734927324536365E-3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5-494D-9352-26FBCB3C25EF}"/>
            </c:ext>
          </c:extLst>
        </c:ser>
        <c:ser>
          <c:idx val="2"/>
          <c:order val="2"/>
          <c:tx>
            <c:strRef>
              <c:f>IV.5!$H$5</c:f>
              <c:strCache>
                <c:ptCount val="1"/>
                <c:pt idx="0">
                  <c:v>Lang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7"/>
            <c:spPr>
              <a:solidFill>
                <a:srgbClr val="5C6062"/>
              </a:solidFill>
              <a:ln w="6350">
                <a:noFill/>
              </a:ln>
            </c:spPr>
          </c:marker>
          <c:trendline>
            <c:spPr>
              <a:ln w="25400">
                <a:solidFill>
                  <a:srgbClr val="5C6062"/>
                </a:solidFill>
              </a:ln>
            </c:spPr>
            <c:trendlineType val="linear"/>
            <c:dispRSqr val="0"/>
            <c:dispEq val="0"/>
          </c:trendline>
          <c:xVal>
            <c:numRef>
              <c:f>IV.5!$E$6:$E$99</c:f>
              <c:numCache>
                <c:formatCode>0</c:formatCode>
                <c:ptCount val="94"/>
                <c:pt idx="0">
                  <c:v>3.0804673948266874</c:v>
                </c:pt>
                <c:pt idx="1">
                  <c:v>2.5529012100090482</c:v>
                </c:pt>
                <c:pt idx="2">
                  <c:v>1.9143677362347771</c:v>
                </c:pt>
                <c:pt idx="3">
                  <c:v>3.1454541318826164</c:v>
                </c:pt>
                <c:pt idx="4">
                  <c:v>1.688059918467977</c:v>
                </c:pt>
                <c:pt idx="5">
                  <c:v>1.8553506898351093</c:v>
                </c:pt>
                <c:pt idx="6">
                  <c:v>3.2139323947870921</c:v>
                </c:pt>
                <c:pt idx="7">
                  <c:v>1.7524043599331207</c:v>
                </c:pt>
                <c:pt idx="8">
                  <c:v>2.8737504983819724</c:v>
                </c:pt>
                <c:pt idx="9">
                  <c:v>2.5185380023397781</c:v>
                </c:pt>
                <c:pt idx="10">
                  <c:v>2.1904316871262388</c:v>
                </c:pt>
                <c:pt idx="11">
                  <c:v>1.9346388549681421</c:v>
                </c:pt>
                <c:pt idx="12">
                  <c:v>1.940887046746739</c:v>
                </c:pt>
                <c:pt idx="13">
                  <c:v>2.5440459017198425</c:v>
                </c:pt>
                <c:pt idx="14">
                  <c:v>2.5690633436158707</c:v>
                </c:pt>
                <c:pt idx="15">
                  <c:v>4.0425077139454801</c:v>
                </c:pt>
                <c:pt idx="16">
                  <c:v>1.9804503840970198</c:v>
                </c:pt>
                <c:pt idx="17">
                  <c:v>2.2496918413495779</c:v>
                </c:pt>
                <c:pt idx="18">
                  <c:v>2.8289971759373147</c:v>
                </c:pt>
                <c:pt idx="19">
                  <c:v>1.9122869825110895</c:v>
                </c:pt>
                <c:pt idx="20">
                  <c:v>3.4443554142022288</c:v>
                </c:pt>
                <c:pt idx="21">
                  <c:v>3.4089315711652439</c:v>
                </c:pt>
                <c:pt idx="22">
                  <c:v>3.2041199826559246</c:v>
                </c:pt>
                <c:pt idx="23">
                  <c:v>2.9002118761095219</c:v>
                </c:pt>
                <c:pt idx="24">
                  <c:v>2.162372349406795</c:v>
                </c:pt>
                <c:pt idx="25">
                  <c:v>1.8428437910306597</c:v>
                </c:pt>
                <c:pt idx="26">
                  <c:v>1.8409648954461877</c:v>
                </c:pt>
                <c:pt idx="27">
                  <c:v>2.4089723023148917</c:v>
                </c:pt>
                <c:pt idx="28">
                  <c:v>1.9210108423240808</c:v>
                </c:pt>
                <c:pt idx="29">
                  <c:v>2.7013774552294758</c:v>
                </c:pt>
                <c:pt idx="30">
                  <c:v>3.343536173053077</c:v>
                </c:pt>
                <c:pt idx="31">
                  <c:v>1.8104859151232475</c:v>
                </c:pt>
                <c:pt idx="32">
                  <c:v>2.3452421530350511</c:v>
                </c:pt>
                <c:pt idx="33">
                  <c:v>1.856509195020114</c:v>
                </c:pt>
                <c:pt idx="34">
                  <c:v>2.0798136343752125</c:v>
                </c:pt>
                <c:pt idx="35">
                  <c:v>1.8531082018103875</c:v>
                </c:pt>
                <c:pt idx="36">
                  <c:v>2.201593339578916</c:v>
                </c:pt>
                <c:pt idx="37">
                  <c:v>3.3559236802217121</c:v>
                </c:pt>
                <c:pt idx="38">
                  <c:v>2.7838190320147307</c:v>
                </c:pt>
                <c:pt idx="39">
                  <c:v>2.8903451334591375</c:v>
                </c:pt>
                <c:pt idx="40">
                  <c:v>1.7383146680207167</c:v>
                </c:pt>
                <c:pt idx="41">
                  <c:v>2.9000237237416977</c:v>
                </c:pt>
                <c:pt idx="42">
                  <c:v>1.6492764910998658</c:v>
                </c:pt>
                <c:pt idx="43">
                  <c:v>1.9116957301711581</c:v>
                </c:pt>
                <c:pt idx="44">
                  <c:v>2.0624783103946753</c:v>
                </c:pt>
                <c:pt idx="45">
                  <c:v>2.1632901548174956</c:v>
                </c:pt>
                <c:pt idx="46">
                  <c:v>3.7770902604890924</c:v>
                </c:pt>
                <c:pt idx="47">
                  <c:v>2.3494863050823969</c:v>
                </c:pt>
                <c:pt idx="48">
                  <c:v>2.0476996605688176</c:v>
                </c:pt>
                <c:pt idx="49">
                  <c:v>1.6322482075071716</c:v>
                </c:pt>
                <c:pt idx="50">
                  <c:v>1.721624085383276</c:v>
                </c:pt>
                <c:pt idx="51">
                  <c:v>3.1282519709550152</c:v>
                </c:pt>
                <c:pt idx="52">
                  <c:v>1.7719369612362421</c:v>
                </c:pt>
                <c:pt idx="53">
                  <c:v>2.0988719399943472</c:v>
                </c:pt>
                <c:pt idx="54">
                  <c:v>1.7736552196754125</c:v>
                </c:pt>
                <c:pt idx="55">
                  <c:v>1.723422077785201</c:v>
                </c:pt>
                <c:pt idx="56">
                  <c:v>1.8171238117893436</c:v>
                </c:pt>
                <c:pt idx="57">
                  <c:v>2.0596356738489026</c:v>
                </c:pt>
                <c:pt idx="58">
                  <c:v>2.0741052070251795</c:v>
                </c:pt>
                <c:pt idx="59">
                  <c:v>1.9844464442481418</c:v>
                </c:pt>
                <c:pt idx="60">
                  <c:v>2.7925900438214084</c:v>
                </c:pt>
                <c:pt idx="61">
                  <c:v>1.9683133662020862</c:v>
                </c:pt>
                <c:pt idx="62">
                  <c:v>2.1036366814861291</c:v>
                </c:pt>
                <c:pt idx="63">
                  <c:v>1.6640319353679518</c:v>
                </c:pt>
                <c:pt idx="64">
                  <c:v>1.5938605815010645</c:v>
                </c:pt>
                <c:pt idx="65">
                  <c:v>2.0424763067289922</c:v>
                </c:pt>
                <c:pt idx="66">
                  <c:v>2.5874430948352205</c:v>
                </c:pt>
                <c:pt idx="67">
                  <c:v>2.8706091196890577</c:v>
                </c:pt>
                <c:pt idx="68">
                  <c:v>3.4756016741685674</c:v>
                </c:pt>
                <c:pt idx="69">
                  <c:v>2.0098891465715223</c:v>
                </c:pt>
                <c:pt idx="70">
                  <c:v>2.0931125755209772</c:v>
                </c:pt>
                <c:pt idx="71">
                  <c:v>1.8431895646224343</c:v>
                </c:pt>
                <c:pt idx="72">
                  <c:v>2.135318180569485</c:v>
                </c:pt>
                <c:pt idx="73">
                  <c:v>2.7178206872928414</c:v>
                </c:pt>
                <c:pt idx="74">
                  <c:v>1.9788821596350277</c:v>
                </c:pt>
                <c:pt idx="75">
                  <c:v>1.9427884877784123</c:v>
                </c:pt>
                <c:pt idx="76">
                  <c:v>1.9524574683754403</c:v>
                </c:pt>
                <c:pt idx="77">
                  <c:v>2.1510867508534721</c:v>
                </c:pt>
                <c:pt idx="78">
                  <c:v>1.7740950682142351</c:v>
                </c:pt>
                <c:pt idx="79">
                  <c:v>2.1873345184858524</c:v>
                </c:pt>
                <c:pt idx="80">
                  <c:v>1.6140258010486441</c:v>
                </c:pt>
                <c:pt idx="81">
                  <c:v>1.5011602958307249</c:v>
                </c:pt>
                <c:pt idx="82">
                  <c:v>2.7936194235633525</c:v>
                </c:pt>
                <c:pt idx="83">
                  <c:v>3.1861006494711486</c:v>
                </c:pt>
                <c:pt idx="84">
                  <c:v>1.6033100685439834</c:v>
                </c:pt>
                <c:pt idx="85">
                  <c:v>1.7203025077138667</c:v>
                </c:pt>
                <c:pt idx="86">
                  <c:v>1.9990457751206647</c:v>
                </c:pt>
                <c:pt idx="87">
                  <c:v>1.6910085345902277</c:v>
                </c:pt>
                <c:pt idx="88">
                  <c:v>1.8180651724962384</c:v>
                </c:pt>
                <c:pt idx="89">
                  <c:v>1.872562685099793</c:v>
                </c:pt>
                <c:pt idx="90">
                  <c:v>1.8683028722689017</c:v>
                </c:pt>
                <c:pt idx="91">
                  <c:v>1.804148592165842</c:v>
                </c:pt>
                <c:pt idx="92">
                  <c:v>2.2369821183143195</c:v>
                </c:pt>
                <c:pt idx="93">
                  <c:v>2.8155905231289027</c:v>
                </c:pt>
              </c:numCache>
            </c:numRef>
          </c:xVal>
          <c:yVal>
            <c:numRef>
              <c:f>IV.5!$H$6:$H$99</c:f>
              <c:numCache>
                <c:formatCode>0</c:formatCode>
                <c:ptCount val="94"/>
                <c:pt idx="0">
                  <c:v>3.2348086053573519E-2</c:v>
                </c:pt>
                <c:pt idx="1">
                  <c:v>1.5073636779061058E-2</c:v>
                </c:pt>
                <c:pt idx="2">
                  <c:v>-1.2392087803463762E-3</c:v>
                </c:pt>
                <c:pt idx="3">
                  <c:v>3.154770829873025E-2</c:v>
                </c:pt>
                <c:pt idx="4">
                  <c:v>4.004320064046292E-2</c:v>
                </c:pt>
                <c:pt idx="5">
                  <c:v>1.5855310849191839E-2</c:v>
                </c:pt>
                <c:pt idx="6">
                  <c:v>3.0117647890430144E-2</c:v>
                </c:pt>
                <c:pt idx="7">
                  <c:v>2.2899870664649574E-2</c:v>
                </c:pt>
                <c:pt idx="8">
                  <c:v>-2.4082505470877182E-2</c:v>
                </c:pt>
                <c:pt idx="9">
                  <c:v>5.3983189703368556E-4</c:v>
                </c:pt>
                <c:pt idx="10">
                  <c:v>3.7269310511994884E-2</c:v>
                </c:pt>
                <c:pt idx="11">
                  <c:v>-4.1592852058448529E-3</c:v>
                </c:pt>
                <c:pt idx="12">
                  <c:v>1.6920873294118E-2</c:v>
                </c:pt>
                <c:pt idx="13">
                  <c:v>9.7605798248427307E-3</c:v>
                </c:pt>
                <c:pt idx="14">
                  <c:v>2.7695108196666329E-2</c:v>
                </c:pt>
                <c:pt idx="15">
                  <c:v>1.5712592592948049E-2</c:v>
                </c:pt>
                <c:pt idx="16">
                  <c:v>2.9017382724525892E-2</c:v>
                </c:pt>
                <c:pt idx="17">
                  <c:v>3.481601873782373E-2</c:v>
                </c:pt>
                <c:pt idx="18">
                  <c:v>-6.6092859955792357E-3</c:v>
                </c:pt>
                <c:pt idx="19">
                  <c:v>-9.4344905802169025E-3</c:v>
                </c:pt>
                <c:pt idx="20">
                  <c:v>4.0433286738215821E-2</c:v>
                </c:pt>
                <c:pt idx="21">
                  <c:v>3.2889918656251085E-2</c:v>
                </c:pt>
                <c:pt idx="22">
                  <c:v>2.9950792459310177E-2</c:v>
                </c:pt>
                <c:pt idx="23">
                  <c:v>-4.8378820681662729E-3</c:v>
                </c:pt>
                <c:pt idx="24">
                  <c:v>2.3879181239432088E-2</c:v>
                </c:pt>
                <c:pt idx="25">
                  <c:v>2.9639825116948081E-2</c:v>
                </c:pt>
                <c:pt idx="26">
                  <c:v>3.9498510251858646E-2</c:v>
                </c:pt>
                <c:pt idx="27">
                  <c:v>2.582029143086401E-2</c:v>
                </c:pt>
                <c:pt idx="28">
                  <c:v>-2.5910569317727909E-3</c:v>
                </c:pt>
                <c:pt idx="29">
                  <c:v>3.004307121766666E-2</c:v>
                </c:pt>
                <c:pt idx="30">
                  <c:v>2.6887180198812356E-2</c:v>
                </c:pt>
                <c:pt idx="31">
                  <c:v>2.5975929036626644E-2</c:v>
                </c:pt>
                <c:pt idx="32">
                  <c:v>2.821391757408535E-2</c:v>
                </c:pt>
                <c:pt idx="33">
                  <c:v>3.2623414619668473E-2</c:v>
                </c:pt>
                <c:pt idx="34">
                  <c:v>1.0097278125993944E-2</c:v>
                </c:pt>
                <c:pt idx="35">
                  <c:v>2.7077603475621874E-3</c:v>
                </c:pt>
                <c:pt idx="36">
                  <c:v>2.2510538968933156E-2</c:v>
                </c:pt>
                <c:pt idx="37">
                  <c:v>3.4594187497443467E-2</c:v>
                </c:pt>
                <c:pt idx="38">
                  <c:v>1.6661611030860914E-2</c:v>
                </c:pt>
                <c:pt idx="39">
                  <c:v>3.8760349356561676E-2</c:v>
                </c:pt>
                <c:pt idx="40">
                  <c:v>-2.0084938252681796E-2</c:v>
                </c:pt>
                <c:pt idx="41">
                  <c:v>1.2767627718171115E-2</c:v>
                </c:pt>
                <c:pt idx="42">
                  <c:v>1.2012434116366127E-2</c:v>
                </c:pt>
                <c:pt idx="43">
                  <c:v>3.4591433964126908E-2</c:v>
                </c:pt>
                <c:pt idx="44">
                  <c:v>1.7240928755931858E-2</c:v>
                </c:pt>
                <c:pt idx="45">
                  <c:v>1.5519857210465556E-2</c:v>
                </c:pt>
                <c:pt idx="46">
                  <c:v>2.4214324242244442E-2</c:v>
                </c:pt>
                <c:pt idx="47">
                  <c:v>1.8229183139515777E-2</c:v>
                </c:pt>
                <c:pt idx="48">
                  <c:v>-2.0695502725563891E-2</c:v>
                </c:pt>
                <c:pt idx="49">
                  <c:v>1.2094105707575308E-2</c:v>
                </c:pt>
                <c:pt idx="50">
                  <c:v>1.964557232122336E-2</c:v>
                </c:pt>
                <c:pt idx="51">
                  <c:v>2.0678642066709264E-2</c:v>
                </c:pt>
                <c:pt idx="52">
                  <c:v>2.3239363378069595E-2</c:v>
                </c:pt>
                <c:pt idx="53">
                  <c:v>-2.173806406202908E-3</c:v>
                </c:pt>
                <c:pt idx="54">
                  <c:v>-1.4031414618311996E-2</c:v>
                </c:pt>
                <c:pt idx="55">
                  <c:v>3.68734929386294E-3</c:v>
                </c:pt>
                <c:pt idx="56">
                  <c:v>-2.2462810226568388E-3</c:v>
                </c:pt>
                <c:pt idx="57">
                  <c:v>-5.1024068055593392E-3</c:v>
                </c:pt>
                <c:pt idx="58">
                  <c:v>7.9018608332506214E-3</c:v>
                </c:pt>
                <c:pt idx="59">
                  <c:v>-2.9037243714097737E-2</c:v>
                </c:pt>
                <c:pt idx="60">
                  <c:v>2.7181618757317139E-3</c:v>
                </c:pt>
                <c:pt idx="61">
                  <c:v>2.1788281936242673E-2</c:v>
                </c:pt>
                <c:pt idx="62">
                  <c:v>3.9841518991948228E-3</c:v>
                </c:pt>
                <c:pt idx="63">
                  <c:v>-4.9422127984264227E-3</c:v>
                </c:pt>
                <c:pt idx="64">
                  <c:v>5.7512823153010569E-3</c:v>
                </c:pt>
                <c:pt idx="65">
                  <c:v>2.7673285852132631E-2</c:v>
                </c:pt>
                <c:pt idx="66">
                  <c:v>-1.5776285038391269E-3</c:v>
                </c:pt>
                <c:pt idx="67">
                  <c:v>2.8914982868111574E-2</c:v>
                </c:pt>
                <c:pt idx="68">
                  <c:v>1.8844917960429277E-2</c:v>
                </c:pt>
                <c:pt idx="69">
                  <c:v>-8.2945888903814442E-3</c:v>
                </c:pt>
                <c:pt idx="70">
                  <c:v>-1.2788914621412999E-2</c:v>
                </c:pt>
                <c:pt idx="71">
                  <c:v>1.2929826111708289E-2</c:v>
                </c:pt>
                <c:pt idx="72">
                  <c:v>1.8784879258303175E-2</c:v>
                </c:pt>
                <c:pt idx="73">
                  <c:v>-4.369899268261082E-4</c:v>
                </c:pt>
                <c:pt idx="74">
                  <c:v>1.0961230400479421E-2</c:v>
                </c:pt>
                <c:pt idx="75">
                  <c:v>-3.8499130302357158E-3</c:v>
                </c:pt>
                <c:pt idx="76">
                  <c:v>-8.4894572595577509E-3</c:v>
                </c:pt>
                <c:pt idx="77">
                  <c:v>3.2875891125328065E-2</c:v>
                </c:pt>
                <c:pt idx="78">
                  <c:v>-2.3592654974483634E-2</c:v>
                </c:pt>
                <c:pt idx="79">
                  <c:v>2.0755730064451236E-2</c:v>
                </c:pt>
                <c:pt idx="80">
                  <c:v>3.4656481286072509E-2</c:v>
                </c:pt>
                <c:pt idx="81">
                  <c:v>3.9948411852457476E-2</c:v>
                </c:pt>
                <c:pt idx="82">
                  <c:v>3.6493391194813062E-2</c:v>
                </c:pt>
                <c:pt idx="83">
                  <c:v>9.4745274020740476E-3</c:v>
                </c:pt>
                <c:pt idx="84">
                  <c:v>7.4539360646216765E-3</c:v>
                </c:pt>
                <c:pt idx="85">
                  <c:v>8.2487956379622696E-3</c:v>
                </c:pt>
                <c:pt idx="86">
                  <c:v>4.3125830000321427E-3</c:v>
                </c:pt>
                <c:pt idx="87">
                  <c:v>2.126091164791415E-2</c:v>
                </c:pt>
                <c:pt idx="88">
                  <c:v>1.1862844601039198E-2</c:v>
                </c:pt>
                <c:pt idx="89">
                  <c:v>-1.0541184086403636E-2</c:v>
                </c:pt>
                <c:pt idx="90">
                  <c:v>-2.5389350274238543E-2</c:v>
                </c:pt>
                <c:pt idx="91">
                  <c:v>2.6551075354623019E-2</c:v>
                </c:pt>
                <c:pt idx="92">
                  <c:v>9.5343690668727842E-3</c:v>
                </c:pt>
                <c:pt idx="93">
                  <c:v>-2.829384784888965E-4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A5-494D-9352-26FBCB3C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612632"/>
        <c:axId val="619619848"/>
      </c:scatterChart>
      <c:valAx>
        <c:axId val="619612632"/>
        <c:scaling>
          <c:orientation val="minMax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log(tæthed)</a:t>
                </a:r>
              </a:p>
            </c:rich>
          </c:tx>
          <c:layout>
            <c:manualLayout>
              <c:xMode val="edge"/>
              <c:yMode val="edge"/>
              <c:x val="0.45669807188810918"/>
              <c:y val="0.79635569351907931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19619848"/>
        <c:crosses val="min"/>
        <c:crossBetween val="midCat"/>
        <c:majorUnit val="1"/>
      </c:valAx>
      <c:valAx>
        <c:axId val="619619848"/>
        <c:scaling>
          <c:orientation val="minMax"/>
          <c:max val="0.06"/>
          <c:min val="-0.0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9612632"/>
        <c:crosses val="autoZero"/>
        <c:crossBetween val="midCat"/>
        <c:majorUnit val="0.02"/>
      </c:valAx>
      <c:valAx>
        <c:axId val="619624112"/>
        <c:scaling>
          <c:orientation val="minMax"/>
          <c:max val="0.06"/>
          <c:min val="-0.06"/>
        </c:scaling>
        <c:delete val="1"/>
        <c:axPos val="r"/>
        <c:numFmt formatCode="0.00" sourceLinked="0"/>
        <c:majorTickMark val="out"/>
        <c:minorTickMark val="none"/>
        <c:tickLblPos val="nextTo"/>
        <c:crossAx val="619626080"/>
        <c:crosses val="max"/>
        <c:crossBetween val="between"/>
        <c:majorUnit val="0.02"/>
      </c:valAx>
      <c:catAx>
        <c:axId val="61962608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9624112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8199853565238181"/>
        </c:manualLayout>
      </c:layout>
      <c:stockChart>
        <c:ser>
          <c:idx val="0"/>
          <c:order val="0"/>
          <c:tx>
            <c:strRef>
              <c:f>IV.6!$B$5</c:f>
              <c:strCache>
                <c:ptCount val="1"/>
                <c:pt idx="0">
                  <c:v> Estimat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5"/>
            <c:spPr>
              <a:solidFill>
                <a:srgbClr val="C10B20"/>
              </a:solidFill>
              <a:ln>
                <a:noFill/>
              </a:ln>
            </c:spPr>
          </c:marker>
          <c:cat>
            <c:strRef>
              <c:f>IV.6!$A$6:$A$15</c:f>
              <c:strCache>
                <c:ptCount val="10"/>
                <c:pt idx="0">
                  <c:v>År 1</c:v>
                </c:pt>
                <c:pt idx="1">
                  <c:v>År 2</c:v>
                </c:pt>
                <c:pt idx="2">
                  <c:v>År 3</c:v>
                </c:pt>
                <c:pt idx="3">
                  <c:v>År 4</c:v>
                </c:pt>
                <c:pt idx="4">
                  <c:v>År 5</c:v>
                </c:pt>
                <c:pt idx="5">
                  <c:v>År 6</c:v>
                </c:pt>
                <c:pt idx="6">
                  <c:v>År 7</c:v>
                </c:pt>
                <c:pt idx="7">
                  <c:v>År 8</c:v>
                </c:pt>
                <c:pt idx="8">
                  <c:v>År 9</c:v>
                </c:pt>
                <c:pt idx="9">
                  <c:v>År 10</c:v>
                </c:pt>
              </c:strCache>
            </c:strRef>
          </c:cat>
          <c:val>
            <c:numRef>
              <c:f>IV.6!$B$6:$B$15</c:f>
              <c:numCache>
                <c:formatCode>0.000000</c:formatCode>
                <c:ptCount val="10"/>
                <c:pt idx="0">
                  <c:v>3.0519000000000002E-3</c:v>
                </c:pt>
                <c:pt idx="1">
                  <c:v>4.6457900000000003E-2</c:v>
                </c:pt>
                <c:pt idx="2">
                  <c:v>7.7205800000000005E-2</c:v>
                </c:pt>
                <c:pt idx="3">
                  <c:v>6.2477900000000003E-2</c:v>
                </c:pt>
                <c:pt idx="4">
                  <c:v>0.1124617</c:v>
                </c:pt>
                <c:pt idx="5">
                  <c:v>0.1042613</c:v>
                </c:pt>
                <c:pt idx="6">
                  <c:v>0.22396360000000001</c:v>
                </c:pt>
                <c:pt idx="7">
                  <c:v>9.9623799999999998E-2</c:v>
                </c:pt>
                <c:pt idx="8">
                  <c:v>9.0440699999999999E-2</c:v>
                </c:pt>
                <c:pt idx="9">
                  <c:v>0.1138137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A-4A4A-8A2A-1070C58CC916}"/>
            </c:ext>
          </c:extLst>
        </c:ser>
        <c:ser>
          <c:idx val="1"/>
          <c:order val="1"/>
          <c:tx>
            <c:strRef>
              <c:f>IV.6!$C$5</c:f>
              <c:strCache>
                <c:ptCount val="1"/>
                <c:pt idx="0">
                  <c:v> Konf +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IV.6!$A$6:$A$15</c:f>
              <c:strCache>
                <c:ptCount val="10"/>
                <c:pt idx="0">
                  <c:v>År 1</c:v>
                </c:pt>
                <c:pt idx="1">
                  <c:v>År 2</c:v>
                </c:pt>
                <c:pt idx="2">
                  <c:v>År 3</c:v>
                </c:pt>
                <c:pt idx="3">
                  <c:v>År 4</c:v>
                </c:pt>
                <c:pt idx="4">
                  <c:v>År 5</c:v>
                </c:pt>
                <c:pt idx="5">
                  <c:v>År 6</c:v>
                </c:pt>
                <c:pt idx="6">
                  <c:v>År 7</c:v>
                </c:pt>
                <c:pt idx="7">
                  <c:v>År 8</c:v>
                </c:pt>
                <c:pt idx="8">
                  <c:v>År 9</c:v>
                </c:pt>
                <c:pt idx="9">
                  <c:v>År 10</c:v>
                </c:pt>
              </c:strCache>
            </c:strRef>
          </c:cat>
          <c:val>
            <c:numRef>
              <c:f>IV.6!$C$6:$C$15</c:f>
              <c:numCache>
                <c:formatCode>0.000000</c:formatCode>
                <c:ptCount val="10"/>
                <c:pt idx="0">
                  <c:v>0.20607007199999999</c:v>
                </c:pt>
                <c:pt idx="1">
                  <c:v>0.19224250399999998</c:v>
                </c:pt>
                <c:pt idx="2">
                  <c:v>0.19997980799999998</c:v>
                </c:pt>
                <c:pt idx="3">
                  <c:v>0.16862326799999999</c:v>
                </c:pt>
                <c:pt idx="4">
                  <c:v>0.21620234399999999</c:v>
                </c:pt>
                <c:pt idx="5">
                  <c:v>0.20588651600000002</c:v>
                </c:pt>
                <c:pt idx="6">
                  <c:v>0.320288976</c:v>
                </c:pt>
                <c:pt idx="7">
                  <c:v>0.19772630800000002</c:v>
                </c:pt>
                <c:pt idx="8">
                  <c:v>0.189464996</c:v>
                </c:pt>
                <c:pt idx="9">
                  <c:v>0.21121492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A-4A4A-8A2A-1070C58CC916}"/>
            </c:ext>
          </c:extLst>
        </c:ser>
        <c:ser>
          <c:idx val="2"/>
          <c:order val="2"/>
          <c:tx>
            <c:strRef>
              <c:f>IV.6!$D$5</c:f>
              <c:strCache>
                <c:ptCount val="1"/>
                <c:pt idx="0">
                  <c:v> Konf -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IV.6!$A$6:$A$15</c:f>
              <c:strCache>
                <c:ptCount val="10"/>
                <c:pt idx="0">
                  <c:v>År 1</c:v>
                </c:pt>
                <c:pt idx="1">
                  <c:v>År 2</c:v>
                </c:pt>
                <c:pt idx="2">
                  <c:v>År 3</c:v>
                </c:pt>
                <c:pt idx="3">
                  <c:v>År 4</c:v>
                </c:pt>
                <c:pt idx="4">
                  <c:v>År 5</c:v>
                </c:pt>
                <c:pt idx="5">
                  <c:v>År 6</c:v>
                </c:pt>
                <c:pt idx="6">
                  <c:v>År 7</c:v>
                </c:pt>
                <c:pt idx="7">
                  <c:v>År 8</c:v>
                </c:pt>
                <c:pt idx="8">
                  <c:v>År 9</c:v>
                </c:pt>
                <c:pt idx="9">
                  <c:v>År 10</c:v>
                </c:pt>
              </c:strCache>
            </c:strRef>
          </c:cat>
          <c:val>
            <c:numRef>
              <c:f>IV.6!$D$6:$D$15</c:f>
              <c:numCache>
                <c:formatCode>0.000000</c:formatCode>
                <c:ptCount val="10"/>
                <c:pt idx="0">
                  <c:v>-0.199966272</c:v>
                </c:pt>
                <c:pt idx="1">
                  <c:v>-9.9326703999999988E-2</c:v>
                </c:pt>
                <c:pt idx="2">
                  <c:v>-4.5568207999999985E-2</c:v>
                </c:pt>
                <c:pt idx="3">
                  <c:v>-4.3667467999999987E-2</c:v>
                </c:pt>
                <c:pt idx="4">
                  <c:v>8.7210559999999909E-3</c:v>
                </c:pt>
                <c:pt idx="5">
                  <c:v>2.6360839999999969E-3</c:v>
                </c:pt>
                <c:pt idx="6">
                  <c:v>0.12763822400000002</c:v>
                </c:pt>
                <c:pt idx="7">
                  <c:v>1.5212919999999935E-3</c:v>
                </c:pt>
                <c:pt idx="8">
                  <c:v>-8.5835959999999989E-3</c:v>
                </c:pt>
                <c:pt idx="9">
                  <c:v>1.6412480000000007E-2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A-4A4A-8A2A-1070C58C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76200"/>
          </c:spPr>
        </c:hiLowLines>
        <c:axId val="61153664"/>
        <c:axId val="61155200"/>
      </c:stockChart>
      <c:catAx>
        <c:axId val="611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 sz="2000"/>
            </a:pPr>
            <a:endParaRPr lang="da-DK"/>
          </a:p>
        </c:txPr>
        <c:crossAx val="61155200"/>
        <c:crosses val="autoZero"/>
        <c:auto val="1"/>
        <c:lblAlgn val="ctr"/>
        <c:lblOffset val="100"/>
        <c:tickLblSkip val="1"/>
        <c:noMultiLvlLbl val="0"/>
      </c:catAx>
      <c:valAx>
        <c:axId val="6115520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611536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21153846153846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IV.9!$C$6</c:f>
              <c:strCache>
                <c:ptCount val="1"/>
                <c:pt idx="0">
                  <c:v> Korrigeret leje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strRef>
              <c:f>IV.9!$B$7:$B$60</c:f>
              <c:strCache>
                <c:ptCount val="54"/>
                <c:pt idx="0">
                  <c:v>Ikast-Brande</c:v>
                </c:pt>
                <c:pt idx="1">
                  <c:v>Tønder</c:v>
                </c:pt>
                <c:pt idx="2">
                  <c:v>Holstebro</c:v>
                </c:pt>
                <c:pt idx="3">
                  <c:v>Varde</c:v>
                </c:pt>
                <c:pt idx="4">
                  <c:v>Herning</c:v>
                </c:pt>
                <c:pt idx="5">
                  <c:v>Ringsted</c:v>
                </c:pt>
                <c:pt idx="6">
                  <c:v>Randers</c:v>
                </c:pt>
                <c:pt idx="7">
                  <c:v>Fredericia</c:v>
                </c:pt>
                <c:pt idx="8">
                  <c:v>Hjørring</c:v>
                </c:pt>
                <c:pt idx="9">
                  <c:v>Aabenraa</c:v>
                </c:pt>
                <c:pt idx="10">
                  <c:v>Viborg</c:v>
                </c:pt>
                <c:pt idx="11">
                  <c:v>Slagelse</c:v>
                </c:pt>
                <c:pt idx="12">
                  <c:v>Svendborg</c:v>
                </c:pt>
                <c:pt idx="13">
                  <c:v>Skanderborg</c:v>
                </c:pt>
                <c:pt idx="14">
                  <c:v>Horsens</c:v>
                </c:pt>
                <c:pt idx="15">
                  <c:v>Hedensted</c:v>
                </c:pt>
                <c:pt idx="16">
                  <c:v>Haderslev</c:v>
                </c:pt>
                <c:pt idx="17">
                  <c:v>Vejle</c:v>
                </c:pt>
                <c:pt idx="18">
                  <c:v>Esbjerg</c:v>
                </c:pt>
                <c:pt idx="19">
                  <c:v>Næstved</c:v>
                </c:pt>
                <c:pt idx="20">
                  <c:v>Hvidovre</c:v>
                </c:pt>
                <c:pt idx="21">
                  <c:v>Kolding</c:v>
                </c:pt>
                <c:pt idx="22">
                  <c:v>Odense</c:v>
                </c:pt>
                <c:pt idx="23">
                  <c:v>Høje-Taastrup</c:v>
                </c:pt>
                <c:pt idx="24">
                  <c:v>Sønderborg</c:v>
                </c:pt>
                <c:pt idx="25">
                  <c:v>Allerød</c:v>
                </c:pt>
                <c:pt idx="26">
                  <c:v>Silkeborg</c:v>
                </c:pt>
                <c:pt idx="27">
                  <c:v>Ishøj</c:v>
                </c:pt>
                <c:pt idx="28">
                  <c:v>Albertslund</c:v>
                </c:pt>
                <c:pt idx="29">
                  <c:v>Aalborg</c:v>
                </c:pt>
                <c:pt idx="30">
                  <c:v>Ballerup</c:v>
                </c:pt>
                <c:pt idx="31">
                  <c:v>Brøndby</c:v>
                </c:pt>
                <c:pt idx="32">
                  <c:v>Holbæk</c:v>
                </c:pt>
                <c:pt idx="33">
                  <c:v>Tårnby</c:v>
                </c:pt>
                <c:pt idx="34">
                  <c:v>Herlev</c:v>
                </c:pt>
                <c:pt idx="35">
                  <c:v>Rødovre</c:v>
                </c:pt>
                <c:pt idx="36">
                  <c:v>Egedal</c:v>
                </c:pt>
                <c:pt idx="37">
                  <c:v>Furesø</c:v>
                </c:pt>
                <c:pt idx="38">
                  <c:v>Gribskov</c:v>
                </c:pt>
                <c:pt idx="39">
                  <c:v>Glostrup</c:v>
                </c:pt>
                <c:pt idx="40">
                  <c:v>Helsingør</c:v>
                </c:pt>
                <c:pt idx="41">
                  <c:v>Greve</c:v>
                </c:pt>
                <c:pt idx="42">
                  <c:v>Roskilde</c:v>
                </c:pt>
                <c:pt idx="43">
                  <c:v>Aarhus</c:v>
                </c:pt>
                <c:pt idx="44">
                  <c:v>Gladsaxe</c:v>
                </c:pt>
                <c:pt idx="45">
                  <c:v>Hillerød</c:v>
                </c:pt>
                <c:pt idx="46">
                  <c:v>Køge</c:v>
                </c:pt>
                <c:pt idx="47">
                  <c:v>Fredensborg</c:v>
                </c:pt>
                <c:pt idx="48">
                  <c:v>Hørsholm</c:v>
                </c:pt>
                <c:pt idx="49">
                  <c:v>Rudersdal</c:v>
                </c:pt>
                <c:pt idx="50">
                  <c:v>Frederiksberg</c:v>
                </c:pt>
                <c:pt idx="51">
                  <c:v>København</c:v>
                </c:pt>
                <c:pt idx="52">
                  <c:v>Lyngby-Taarbæk</c:v>
                </c:pt>
                <c:pt idx="53">
                  <c:v>Gentofte</c:v>
                </c:pt>
              </c:strCache>
            </c:strRef>
          </c:cat>
          <c:val>
            <c:numRef>
              <c:f>IV.9!$C$7:$C$60</c:f>
              <c:numCache>
                <c:formatCode>0.0000</c:formatCode>
                <c:ptCount val="54"/>
                <c:pt idx="0">
                  <c:v>-1.0929545164108276</c:v>
                </c:pt>
                <c:pt idx="1">
                  <c:v>-0.8907475471496582</c:v>
                </c:pt>
                <c:pt idx="2">
                  <c:v>-0.88490825891494751</c:v>
                </c:pt>
                <c:pt idx="3">
                  <c:v>-0.85543942451477051</c:v>
                </c:pt>
                <c:pt idx="4">
                  <c:v>-0.82917559146881104</c:v>
                </c:pt>
                <c:pt idx="5">
                  <c:v>-0.82498002052307129</c:v>
                </c:pt>
                <c:pt idx="6">
                  <c:v>-0.79342931509017944</c:v>
                </c:pt>
                <c:pt idx="7">
                  <c:v>-0.79075777530670166</c:v>
                </c:pt>
                <c:pt idx="8">
                  <c:v>-0.78787809610366821</c:v>
                </c:pt>
                <c:pt idx="9">
                  <c:v>-0.76970022916793823</c:v>
                </c:pt>
                <c:pt idx="10">
                  <c:v>-0.75441199541091919</c:v>
                </c:pt>
                <c:pt idx="11">
                  <c:v>-0.74282914400100708</c:v>
                </c:pt>
                <c:pt idx="12">
                  <c:v>-0.73981523513793945</c:v>
                </c:pt>
                <c:pt idx="13">
                  <c:v>-0.73956108093261719</c:v>
                </c:pt>
                <c:pt idx="14">
                  <c:v>-0.73156017065048218</c:v>
                </c:pt>
                <c:pt idx="15">
                  <c:v>-0.72634053230285645</c:v>
                </c:pt>
                <c:pt idx="16">
                  <c:v>-0.71008872985839844</c:v>
                </c:pt>
                <c:pt idx="17">
                  <c:v>-0.66086685657501221</c:v>
                </c:pt>
                <c:pt idx="18">
                  <c:v>-0.66007959842681885</c:v>
                </c:pt>
                <c:pt idx="19">
                  <c:v>-0.65348136425018311</c:v>
                </c:pt>
                <c:pt idx="20">
                  <c:v>-0.6449241042137146</c:v>
                </c:pt>
                <c:pt idx="21">
                  <c:v>-0.61875319480895996</c:v>
                </c:pt>
                <c:pt idx="22">
                  <c:v>-0.61656004190444946</c:v>
                </c:pt>
                <c:pt idx="23">
                  <c:v>-0.61484116315841675</c:v>
                </c:pt>
                <c:pt idx="24">
                  <c:v>-0.60437178611755371</c:v>
                </c:pt>
                <c:pt idx="25">
                  <c:v>-0.59122687578201294</c:v>
                </c:pt>
                <c:pt idx="26">
                  <c:v>-0.5688939094543457</c:v>
                </c:pt>
                <c:pt idx="27">
                  <c:v>-0.55150985717773438</c:v>
                </c:pt>
                <c:pt idx="28">
                  <c:v>-0.54742985963821411</c:v>
                </c:pt>
                <c:pt idx="29">
                  <c:v>-0.5323900580406189</c:v>
                </c:pt>
                <c:pt idx="30">
                  <c:v>-0.52409344911575317</c:v>
                </c:pt>
                <c:pt idx="31">
                  <c:v>-0.5225568413734436</c:v>
                </c:pt>
                <c:pt idx="32">
                  <c:v>-0.50444412231445313</c:v>
                </c:pt>
                <c:pt idx="33">
                  <c:v>-0.50186800956726074</c:v>
                </c:pt>
                <c:pt idx="34">
                  <c:v>-0.4960196316242218</c:v>
                </c:pt>
                <c:pt idx="35">
                  <c:v>-0.49253135919570923</c:v>
                </c:pt>
                <c:pt idx="36">
                  <c:v>-0.49068877100944519</c:v>
                </c:pt>
                <c:pt idx="37">
                  <c:v>-0.46826177835464478</c:v>
                </c:pt>
                <c:pt idx="38">
                  <c:v>-0.45595189929008484</c:v>
                </c:pt>
                <c:pt idx="39">
                  <c:v>-0.42174851894378662</c:v>
                </c:pt>
                <c:pt idx="40">
                  <c:v>-0.40728312730789185</c:v>
                </c:pt>
                <c:pt idx="41">
                  <c:v>-0.39794290065765381</c:v>
                </c:pt>
                <c:pt idx="42">
                  <c:v>-0.39453262090682983</c:v>
                </c:pt>
                <c:pt idx="43">
                  <c:v>-0.38034534454345703</c:v>
                </c:pt>
                <c:pt idx="44">
                  <c:v>-0.37430360913276672</c:v>
                </c:pt>
                <c:pt idx="45">
                  <c:v>-0.37065348029136658</c:v>
                </c:pt>
                <c:pt idx="46">
                  <c:v>-0.34180387854576111</c:v>
                </c:pt>
                <c:pt idx="47">
                  <c:v>-0.34118849039077759</c:v>
                </c:pt>
                <c:pt idx="48">
                  <c:v>-0.24638918042182922</c:v>
                </c:pt>
                <c:pt idx="49">
                  <c:v>-0.24555163085460663</c:v>
                </c:pt>
                <c:pt idx="50">
                  <c:v>-1.6466839239001274E-2</c:v>
                </c:pt>
                <c:pt idx="51">
                  <c:v>0</c:v>
                </c:pt>
                <c:pt idx="52">
                  <c:v>2.7831384912133217E-2</c:v>
                </c:pt>
                <c:pt idx="53">
                  <c:v>0.16633976995944977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A7F-BE82-C33268AAA078}"/>
            </c:ext>
          </c:extLst>
        </c:ser>
        <c:ser>
          <c:idx val="1"/>
          <c:order val="1"/>
          <c:tx>
            <c:strRef>
              <c:f>IV.9!$D$6</c:f>
              <c:strCache>
                <c:ptCount val="1"/>
                <c:pt idx="0">
                  <c:v> Ukorrigeret leje</c:v>
                </c:pt>
              </c:strCache>
            </c:strRef>
          </c:tx>
          <c:spPr>
            <a:solidFill>
              <a:srgbClr val="C10B20"/>
            </a:solidFill>
            <a:ln w="19050">
              <a:noFill/>
            </a:ln>
            <a:effectLst/>
          </c:spPr>
          <c:invertIfNegative val="0"/>
          <c:cat>
            <c:strRef>
              <c:f>IV.9!$B$7:$B$60</c:f>
              <c:strCache>
                <c:ptCount val="54"/>
                <c:pt idx="0">
                  <c:v>Ikast-Brande</c:v>
                </c:pt>
                <c:pt idx="1">
                  <c:v>Tønder</c:v>
                </c:pt>
                <c:pt idx="2">
                  <c:v>Holstebro</c:v>
                </c:pt>
                <c:pt idx="3">
                  <c:v>Varde</c:v>
                </c:pt>
                <c:pt idx="4">
                  <c:v>Herning</c:v>
                </c:pt>
                <c:pt idx="5">
                  <c:v>Ringsted</c:v>
                </c:pt>
                <c:pt idx="6">
                  <c:v>Randers</c:v>
                </c:pt>
                <c:pt idx="7">
                  <c:v>Fredericia</c:v>
                </c:pt>
                <c:pt idx="8">
                  <c:v>Hjørring</c:v>
                </c:pt>
                <c:pt idx="9">
                  <c:v>Aabenraa</c:v>
                </c:pt>
                <c:pt idx="10">
                  <c:v>Viborg</c:v>
                </c:pt>
                <c:pt idx="11">
                  <c:v>Slagelse</c:v>
                </c:pt>
                <c:pt idx="12">
                  <c:v>Svendborg</c:v>
                </c:pt>
                <c:pt idx="13">
                  <c:v>Skanderborg</c:v>
                </c:pt>
                <c:pt idx="14">
                  <c:v>Horsens</c:v>
                </c:pt>
                <c:pt idx="15">
                  <c:v>Hedensted</c:v>
                </c:pt>
                <c:pt idx="16">
                  <c:v>Haderslev</c:v>
                </c:pt>
                <c:pt idx="17">
                  <c:v>Vejle</c:v>
                </c:pt>
                <c:pt idx="18">
                  <c:v>Esbjerg</c:v>
                </c:pt>
                <c:pt idx="19">
                  <c:v>Næstved</c:v>
                </c:pt>
                <c:pt idx="20">
                  <c:v>Hvidovre</c:v>
                </c:pt>
                <c:pt idx="21">
                  <c:v>Kolding</c:v>
                </c:pt>
                <c:pt idx="22">
                  <c:v>Odense</c:v>
                </c:pt>
                <c:pt idx="23">
                  <c:v>Høje-Taastrup</c:v>
                </c:pt>
                <c:pt idx="24">
                  <c:v>Sønderborg</c:v>
                </c:pt>
                <c:pt idx="25">
                  <c:v>Allerød</c:v>
                </c:pt>
                <c:pt idx="26">
                  <c:v>Silkeborg</c:v>
                </c:pt>
                <c:pt idx="27">
                  <c:v>Ishøj</c:v>
                </c:pt>
                <c:pt idx="28">
                  <c:v>Albertslund</c:v>
                </c:pt>
                <c:pt idx="29">
                  <c:v>Aalborg</c:v>
                </c:pt>
                <c:pt idx="30">
                  <c:v>Ballerup</c:v>
                </c:pt>
                <c:pt idx="31">
                  <c:v>Brøndby</c:v>
                </c:pt>
                <c:pt idx="32">
                  <c:v>Holbæk</c:v>
                </c:pt>
                <c:pt idx="33">
                  <c:v>Tårnby</c:v>
                </c:pt>
                <c:pt idx="34">
                  <c:v>Herlev</c:v>
                </c:pt>
                <c:pt idx="35">
                  <c:v>Rødovre</c:v>
                </c:pt>
                <c:pt idx="36">
                  <c:v>Egedal</c:v>
                </c:pt>
                <c:pt idx="37">
                  <c:v>Furesø</c:v>
                </c:pt>
                <c:pt idx="38">
                  <c:v>Gribskov</c:v>
                </c:pt>
                <c:pt idx="39">
                  <c:v>Glostrup</c:v>
                </c:pt>
                <c:pt idx="40">
                  <c:v>Helsingør</c:v>
                </c:pt>
                <c:pt idx="41">
                  <c:v>Greve</c:v>
                </c:pt>
                <c:pt idx="42">
                  <c:v>Roskilde</c:v>
                </c:pt>
                <c:pt idx="43">
                  <c:v>Aarhus</c:v>
                </c:pt>
                <c:pt idx="44">
                  <c:v>Gladsaxe</c:v>
                </c:pt>
                <c:pt idx="45">
                  <c:v>Hillerød</c:v>
                </c:pt>
                <c:pt idx="46">
                  <c:v>Køge</c:v>
                </c:pt>
                <c:pt idx="47">
                  <c:v>Fredensborg</c:v>
                </c:pt>
                <c:pt idx="48">
                  <c:v>Hørsholm</c:v>
                </c:pt>
                <c:pt idx="49">
                  <c:v>Rudersdal</c:v>
                </c:pt>
                <c:pt idx="50">
                  <c:v>Frederiksberg</c:v>
                </c:pt>
                <c:pt idx="51">
                  <c:v>København</c:v>
                </c:pt>
                <c:pt idx="52">
                  <c:v>Lyngby-Taarbæk</c:v>
                </c:pt>
                <c:pt idx="53">
                  <c:v>Gentofte</c:v>
                </c:pt>
              </c:strCache>
            </c:strRef>
          </c:cat>
          <c:val>
            <c:numRef>
              <c:f>IV.9!$D$7:$D$60</c:f>
              <c:numCache>
                <c:formatCode>0.0000</c:formatCode>
                <c:ptCount val="54"/>
                <c:pt idx="0">
                  <c:v>-1.1642107963562012</c:v>
                </c:pt>
                <c:pt idx="1">
                  <c:v>-0.98359775543212891</c:v>
                </c:pt>
                <c:pt idx="2">
                  <c:v>-0.92352437973022461</c:v>
                </c:pt>
                <c:pt idx="3">
                  <c:v>-1.0246357917785645</c:v>
                </c:pt>
                <c:pt idx="4">
                  <c:v>-0.86538839340209961</c:v>
                </c:pt>
                <c:pt idx="5">
                  <c:v>-0.84537315368652344</c:v>
                </c:pt>
                <c:pt idx="6">
                  <c:v>-0.88469123840332031</c:v>
                </c:pt>
                <c:pt idx="7">
                  <c:v>-0.76445960998535156</c:v>
                </c:pt>
                <c:pt idx="8">
                  <c:v>-0.8580164909362793</c:v>
                </c:pt>
                <c:pt idx="9">
                  <c:v>-0.76805496215820313</c:v>
                </c:pt>
                <c:pt idx="10">
                  <c:v>-0.79992437362670898</c:v>
                </c:pt>
                <c:pt idx="11">
                  <c:v>-0.82841825485229492</c:v>
                </c:pt>
                <c:pt idx="12">
                  <c:v>-0.78068971633911133</c:v>
                </c:pt>
                <c:pt idx="13">
                  <c:v>-0.82769870758056641</c:v>
                </c:pt>
                <c:pt idx="14">
                  <c:v>-0.80834388732910156</c:v>
                </c:pt>
                <c:pt idx="15">
                  <c:v>-0.73307275772094727</c:v>
                </c:pt>
                <c:pt idx="16">
                  <c:v>-0.73220396041870117</c:v>
                </c:pt>
                <c:pt idx="17">
                  <c:v>-0.69401693344116211</c:v>
                </c:pt>
                <c:pt idx="18">
                  <c:v>-0.71386051177978516</c:v>
                </c:pt>
                <c:pt idx="19">
                  <c:v>-0.7144312858581543</c:v>
                </c:pt>
                <c:pt idx="20">
                  <c:v>-0.72730731964111328</c:v>
                </c:pt>
                <c:pt idx="21">
                  <c:v>-0.5830225944519043</c:v>
                </c:pt>
                <c:pt idx="22">
                  <c:v>-0.6429448127746582</c:v>
                </c:pt>
                <c:pt idx="23">
                  <c:v>-0.67142677307128906</c:v>
                </c:pt>
                <c:pt idx="24">
                  <c:v>-0.63664865493774414</c:v>
                </c:pt>
                <c:pt idx="25">
                  <c:v>-0.68761634826660156</c:v>
                </c:pt>
                <c:pt idx="26">
                  <c:v>-0.49360847473144531</c:v>
                </c:pt>
                <c:pt idx="27">
                  <c:v>-0.54190683364868164</c:v>
                </c:pt>
                <c:pt idx="28">
                  <c:v>-0.63835668563842773</c:v>
                </c:pt>
                <c:pt idx="29">
                  <c:v>-0.56653881072998047</c:v>
                </c:pt>
                <c:pt idx="30">
                  <c:v>-0.52265548706054688</c:v>
                </c:pt>
                <c:pt idx="31">
                  <c:v>-0.65226984024047852</c:v>
                </c:pt>
                <c:pt idx="32">
                  <c:v>-0.59698486328125</c:v>
                </c:pt>
                <c:pt idx="33">
                  <c:v>-0.5526270866394043</c:v>
                </c:pt>
                <c:pt idx="34">
                  <c:v>-0.58184719085693359</c:v>
                </c:pt>
                <c:pt idx="35">
                  <c:v>-0.56580448150634766</c:v>
                </c:pt>
                <c:pt idx="36">
                  <c:v>-0.56860208511352539</c:v>
                </c:pt>
                <c:pt idx="37">
                  <c:v>-0.59293317794799805</c:v>
                </c:pt>
                <c:pt idx="38">
                  <c:v>-0.2973790168762207</c:v>
                </c:pt>
                <c:pt idx="39">
                  <c:v>-0.42463922500610352</c:v>
                </c:pt>
                <c:pt idx="40">
                  <c:v>-0.36501169204711914</c:v>
                </c:pt>
                <c:pt idx="41">
                  <c:v>-0.4676513671875</c:v>
                </c:pt>
                <c:pt idx="42">
                  <c:v>-0.46291780471801758</c:v>
                </c:pt>
                <c:pt idx="43">
                  <c:v>-0.41699743270874023</c:v>
                </c:pt>
                <c:pt idx="44">
                  <c:v>-0.41677665710449219</c:v>
                </c:pt>
                <c:pt idx="45">
                  <c:v>-0.44805383682250977</c:v>
                </c:pt>
                <c:pt idx="46">
                  <c:v>-0.38190317153930664</c:v>
                </c:pt>
                <c:pt idx="47">
                  <c:v>-0.394378662109375</c:v>
                </c:pt>
                <c:pt idx="48">
                  <c:v>-0.33516597747802734</c:v>
                </c:pt>
                <c:pt idx="49">
                  <c:v>-0.30057144165039063</c:v>
                </c:pt>
                <c:pt idx="50">
                  <c:v>-4.5167446136474609E-2</c:v>
                </c:pt>
                <c:pt idx="51">
                  <c:v>0</c:v>
                </c:pt>
                <c:pt idx="52">
                  <c:v>9.2043876647949219E-3</c:v>
                </c:pt>
                <c:pt idx="53">
                  <c:v>0.170971870422363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A7F-BE82-C33268AA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750304"/>
        <c:axId val="555751944"/>
      </c:barChart>
      <c:barChart>
        <c:barDir val="bar"/>
        <c:grouping val="clustered"/>
        <c:varyColors val="0"/>
        <c:ser>
          <c:idx val="2"/>
          <c:order val="2"/>
          <c:tx>
            <c:v>SeriesForSecondaryAxis</c:v>
          </c:tx>
          <c:spPr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A5A5A5"/>
                  </a:solidFill>
                </a14:hiddenFill>
              </a:ex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IV.9!$B$7:$B$60</c:f>
              <c:strCache>
                <c:ptCount val="54"/>
                <c:pt idx="0">
                  <c:v>Ikast-Brande</c:v>
                </c:pt>
                <c:pt idx="1">
                  <c:v>Tønder</c:v>
                </c:pt>
                <c:pt idx="2">
                  <c:v>Holstebro</c:v>
                </c:pt>
                <c:pt idx="3">
                  <c:v>Varde</c:v>
                </c:pt>
                <c:pt idx="4">
                  <c:v>Herning</c:v>
                </c:pt>
                <c:pt idx="5">
                  <c:v>Ringsted</c:v>
                </c:pt>
                <c:pt idx="6">
                  <c:v>Randers</c:v>
                </c:pt>
                <c:pt idx="7">
                  <c:v>Fredericia</c:v>
                </c:pt>
                <c:pt idx="8">
                  <c:v>Hjørring</c:v>
                </c:pt>
                <c:pt idx="9">
                  <c:v>Aabenraa</c:v>
                </c:pt>
                <c:pt idx="10">
                  <c:v>Viborg</c:v>
                </c:pt>
                <c:pt idx="11">
                  <c:v>Slagelse</c:v>
                </c:pt>
                <c:pt idx="12">
                  <c:v>Svendborg</c:v>
                </c:pt>
                <c:pt idx="13">
                  <c:v>Skanderborg</c:v>
                </c:pt>
                <c:pt idx="14">
                  <c:v>Horsens</c:v>
                </c:pt>
                <c:pt idx="15">
                  <c:v>Hedensted</c:v>
                </c:pt>
                <c:pt idx="16">
                  <c:v>Haderslev</c:v>
                </c:pt>
                <c:pt idx="17">
                  <c:v>Vejle</c:v>
                </c:pt>
                <c:pt idx="18">
                  <c:v>Esbjerg</c:v>
                </c:pt>
                <c:pt idx="19">
                  <c:v>Næstved</c:v>
                </c:pt>
                <c:pt idx="20">
                  <c:v>Hvidovre</c:v>
                </c:pt>
                <c:pt idx="21">
                  <c:v>Kolding</c:v>
                </c:pt>
                <c:pt idx="22">
                  <c:v>Odense</c:v>
                </c:pt>
                <c:pt idx="23">
                  <c:v>Høje-Taastrup</c:v>
                </c:pt>
                <c:pt idx="24">
                  <c:v>Sønderborg</c:v>
                </c:pt>
                <c:pt idx="25">
                  <c:v>Allerød</c:v>
                </c:pt>
                <c:pt idx="26">
                  <c:v>Silkeborg</c:v>
                </c:pt>
                <c:pt idx="27">
                  <c:v>Ishøj</c:v>
                </c:pt>
                <c:pt idx="28">
                  <c:v>Albertslund</c:v>
                </c:pt>
                <c:pt idx="29">
                  <c:v>Aalborg</c:v>
                </c:pt>
                <c:pt idx="30">
                  <c:v>Ballerup</c:v>
                </c:pt>
                <c:pt idx="31">
                  <c:v>Brøndby</c:v>
                </c:pt>
                <c:pt idx="32">
                  <c:v>Holbæk</c:v>
                </c:pt>
                <c:pt idx="33">
                  <c:v>Tårnby</c:v>
                </c:pt>
                <c:pt idx="34">
                  <c:v>Herlev</c:v>
                </c:pt>
                <c:pt idx="35">
                  <c:v>Rødovre</c:v>
                </c:pt>
                <c:pt idx="36">
                  <c:v>Egedal</c:v>
                </c:pt>
                <c:pt idx="37">
                  <c:v>Furesø</c:v>
                </c:pt>
                <c:pt idx="38">
                  <c:v>Gribskov</c:v>
                </c:pt>
                <c:pt idx="39">
                  <c:v>Glostrup</c:v>
                </c:pt>
                <c:pt idx="40">
                  <c:v>Helsingør</c:v>
                </c:pt>
                <c:pt idx="41">
                  <c:v>Greve</c:v>
                </c:pt>
                <c:pt idx="42">
                  <c:v>Roskilde</c:v>
                </c:pt>
                <c:pt idx="43">
                  <c:v>Aarhus</c:v>
                </c:pt>
                <c:pt idx="44">
                  <c:v>Gladsaxe</c:v>
                </c:pt>
                <c:pt idx="45">
                  <c:v>Hillerød</c:v>
                </c:pt>
                <c:pt idx="46">
                  <c:v>Køge</c:v>
                </c:pt>
                <c:pt idx="47">
                  <c:v>Fredensborg</c:v>
                </c:pt>
                <c:pt idx="48">
                  <c:v>Hørsholm</c:v>
                </c:pt>
                <c:pt idx="49">
                  <c:v>Rudersdal</c:v>
                </c:pt>
                <c:pt idx="50">
                  <c:v>Frederiksberg</c:v>
                </c:pt>
                <c:pt idx="51">
                  <c:v>København</c:v>
                </c:pt>
                <c:pt idx="52">
                  <c:v>Lyngby-Taarbæk</c:v>
                </c:pt>
                <c:pt idx="53">
                  <c:v>Gentofte</c:v>
                </c:pt>
              </c:strCache>
            </c:strRef>
          </c:cat>
          <c:val>
            <c:numLit>
              <c:formatCode>General</c:formatCode>
              <c:ptCount val="5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D62-4A7F-BE82-C33268AA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384152"/>
        <c:axId val="555749976"/>
      </c:barChart>
      <c:catAx>
        <c:axId val="555750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55751944"/>
        <c:crossesAt val="0"/>
        <c:auto val="1"/>
        <c:lblAlgn val="ctr"/>
        <c:lblOffset val="100"/>
        <c:noMultiLvlLbl val="0"/>
      </c:catAx>
      <c:valAx>
        <c:axId val="555751944"/>
        <c:scaling>
          <c:orientation val="minMax"/>
          <c:max val="0.2"/>
          <c:min val="-1.2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5750304"/>
        <c:crosses val="autoZero"/>
        <c:crossBetween val="between"/>
        <c:majorUnit val="0.2"/>
      </c:valAx>
      <c:valAx>
        <c:axId val="555749976"/>
        <c:scaling>
          <c:orientation val="minMax"/>
          <c:max val="0.2"/>
          <c:min val="-1.2"/>
        </c:scaling>
        <c:delete val="1"/>
        <c:axPos val="t"/>
        <c:numFmt formatCode="#,##0.0" sourceLinked="0"/>
        <c:majorTickMark val="out"/>
        <c:minorTickMark val="none"/>
        <c:tickLblPos val="nextTo"/>
        <c:crossAx val="544384152"/>
        <c:crosses val="max"/>
        <c:crossBetween val="between"/>
        <c:majorUnit val="0.2"/>
      </c:valAx>
      <c:catAx>
        <c:axId val="544384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low"/>
        <c:crossAx val="555749976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IV.10!$A$6</c:f>
              <c:strCache>
                <c:ptCount val="1"/>
                <c:pt idx="0">
                  <c:v> Øvrige regioner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IV.10!$B$5:$C$5</c:f>
              <c:strCache>
                <c:ptCount val="2"/>
                <c:pt idx="0">
                  <c:v> Eksportandel</c:v>
                </c:pt>
                <c:pt idx="1">
                  <c:v> Eksport pr. årsværk</c:v>
                </c:pt>
              </c:strCache>
            </c:strRef>
          </c:cat>
          <c:val>
            <c:numRef>
              <c:f>IV.10!$B$6:$C$6</c:f>
              <c:numCache>
                <c:formatCode>General</c:formatCode>
                <c:ptCount val="2"/>
                <c:pt idx="0">
                  <c:v>0.438</c:v>
                </c:pt>
                <c:pt idx="1">
                  <c:v>0.37035299999999999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2-41F4-99E9-8FF61AD2A5E4}"/>
            </c:ext>
          </c:extLst>
        </c:ser>
        <c:ser>
          <c:idx val="1"/>
          <c:order val="1"/>
          <c:tx>
            <c:strRef>
              <c:f>IV.10!$A$7</c:f>
              <c:strCache>
                <c:ptCount val="1"/>
                <c:pt idx="0">
                  <c:v> Region hovedstaden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IV.10!$B$5:$C$5</c:f>
              <c:strCache>
                <c:ptCount val="2"/>
                <c:pt idx="0">
                  <c:v> Eksportandel</c:v>
                </c:pt>
                <c:pt idx="1">
                  <c:v> Eksport pr. årsværk</c:v>
                </c:pt>
              </c:strCache>
            </c:strRef>
          </c:cat>
          <c:val>
            <c:numRef>
              <c:f>IV.10!$B$7:$C$7</c:f>
              <c:numCache>
                <c:formatCode>General</c:formatCode>
                <c:ptCount val="2"/>
                <c:pt idx="0">
                  <c:v>0.60099999999999998</c:v>
                </c:pt>
                <c:pt idx="1">
                  <c:v>0.58204199999999995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2-41F4-99E9-8FF61AD2A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876032"/>
        <c:axId val="443876360"/>
      </c:barChart>
      <c:catAx>
        <c:axId val="4438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443876360"/>
        <c:crosses val="min"/>
        <c:auto val="1"/>
        <c:lblAlgn val="ctr"/>
        <c:lblOffset val="100"/>
        <c:noMultiLvlLbl val="0"/>
      </c:catAx>
      <c:valAx>
        <c:axId val="443876360"/>
        <c:scaling>
          <c:orientation val="minMax"/>
          <c:max val="0.7000000000000000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43876032"/>
        <c:crosses val="autoZero"/>
        <c:crossBetween val="between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IV.13!$A$7</c:f>
              <c:strCache>
                <c:ptCount val="1"/>
                <c:pt idx="0">
                  <c:v> Bygningsmassen øges i Kbh.</c:v>
                </c:pt>
              </c:strCache>
            </c:strRef>
          </c:tx>
          <c:spPr>
            <a:solidFill>
              <a:srgbClr val="C10B20"/>
            </a:solidFill>
            <a:ln w="19050" cmpd="sng">
              <a:solidFill>
                <a:srgbClr val="5C6062"/>
              </a:solidFill>
            </a:ln>
          </c:spPr>
          <c:invertIfNegative val="0"/>
          <c:cat>
            <c:strRef>
              <c:f>IV.13!$B$6:$C$6</c:f>
              <c:strCache>
                <c:ptCount val="2"/>
                <c:pt idx="0">
                  <c:v>Ændring i BNP</c:v>
                </c:pt>
                <c:pt idx="1">
                  <c:v>Ændring i velfærd</c:v>
                </c:pt>
              </c:strCache>
            </c:strRef>
          </c:cat>
          <c:val>
            <c:numRef>
              <c:f>IV.13!$B$7:$C$7</c:f>
              <c:numCache>
                <c:formatCode>_-* #,##0.0000_-;\-* #,##0.0000_-;_-* "-"??_-;_-@_-</c:formatCode>
                <c:ptCount val="2"/>
                <c:pt idx="0">
                  <c:v>0.16</c:v>
                </c:pt>
                <c:pt idx="1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119-B80C-34D4A81BA3CC}"/>
            </c:ext>
          </c:extLst>
        </c:ser>
        <c:ser>
          <c:idx val="1"/>
          <c:order val="1"/>
          <c:tx>
            <c:strRef>
              <c:f>IV.13!$A$8</c:f>
              <c:strCache>
                <c:ptCount val="1"/>
                <c:pt idx="0">
                  <c:v> Bygningsmassen øges i hele landet</c:v>
                </c:pt>
              </c:strCache>
            </c:strRef>
          </c:tx>
          <c:spPr>
            <a:solidFill>
              <a:srgbClr val="A19C1B"/>
            </a:solidFill>
            <a:ln w="19050" cmpd="sng">
              <a:solidFill>
                <a:srgbClr val="5C6062"/>
              </a:solidFill>
            </a:ln>
          </c:spPr>
          <c:invertIfNegative val="0"/>
          <c:cat>
            <c:strRef>
              <c:f>IV.13!$B$6:$C$6</c:f>
              <c:strCache>
                <c:ptCount val="2"/>
                <c:pt idx="0">
                  <c:v>Ændring i BNP</c:v>
                </c:pt>
                <c:pt idx="1">
                  <c:v>Ændring i velfærd</c:v>
                </c:pt>
              </c:strCache>
            </c:strRef>
          </c:cat>
          <c:val>
            <c:numRef>
              <c:f>IV.13!$B$8:$C$8</c:f>
              <c:numCache>
                <c:formatCode>_-* #,##0.0000_-;\-* #,##0.0000_-;_-* "-"??_-;_-@_-</c:formatCode>
                <c:ptCount val="2"/>
                <c:pt idx="0">
                  <c:v>0.08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119-B80C-34D4A81BA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148848"/>
        <c:axId val="588151472"/>
      </c:barChart>
      <c:catAx>
        <c:axId val="58814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88151472"/>
        <c:crosses val="min"/>
        <c:auto val="1"/>
        <c:lblAlgn val="ctr"/>
        <c:lblOffset val="100"/>
        <c:noMultiLvlLbl val="0"/>
      </c:catAx>
      <c:valAx>
        <c:axId val="588151472"/>
        <c:scaling>
          <c:orientation val="minMax"/>
          <c:max val="0.35000000000000003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88148848"/>
        <c:crosses val="autoZero"/>
        <c:crossBetween val="between"/>
        <c:majorUnit val="0.0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v>dekomponering</c:v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Lit>
              <c:ptCount val="3"/>
              <c:pt idx="0">
                <c:v>Områdeproduktivitet</c:v>
              </c:pt>
              <c:pt idx="1">
                <c:v> Reallokering</c:v>
              </c:pt>
              <c:pt idx="2">
                <c:v> Interaktion</c:v>
              </c:pt>
            </c:strLit>
          </c:cat>
          <c:val>
            <c:numRef>
              <c:f>IV.14!$A$6:$C$6</c:f>
              <c:numCache>
                <c:formatCode>0.00000000</c:formatCode>
                <c:ptCount val="3"/>
                <c:pt idx="0">
                  <c:v>0.1406295898959764</c:v>
                </c:pt>
                <c:pt idx="1">
                  <c:v>1.3752868503336436E-2</c:v>
                </c:pt>
                <c:pt idx="2">
                  <c:v>1.6238979269563043E-3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6-4617-9854-8ACE6F97B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115152"/>
        <c:axId val="605108920"/>
      </c:bar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Lit>
              <c:ptCount val="3"/>
              <c:pt idx="0">
                <c:v>Områdeproduktivitet</c:v>
              </c:pt>
              <c:pt idx="1">
                <c:v> Reallokering</c:v>
              </c:pt>
              <c:pt idx="2">
                <c:v> Interaktion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96-4617-9854-8ACE6F97B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44592"/>
        <c:axId val="619443936"/>
      </c:lineChart>
      <c:catAx>
        <c:axId val="60511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05108920"/>
        <c:crosses val="min"/>
        <c:auto val="1"/>
        <c:lblAlgn val="ctr"/>
        <c:lblOffset val="100"/>
        <c:noMultiLvlLbl val="0"/>
      </c:catAx>
      <c:valAx>
        <c:axId val="605108920"/>
        <c:scaling>
          <c:orientation val="minMax"/>
          <c:max val="0.1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05115152"/>
        <c:crosses val="autoZero"/>
        <c:crossBetween val="between"/>
        <c:majorUnit val="0.05"/>
      </c:valAx>
      <c:valAx>
        <c:axId val="619443936"/>
        <c:scaling>
          <c:orientation val="minMax"/>
          <c:max val="0.05"/>
          <c:min val="0"/>
        </c:scaling>
        <c:delete val="1"/>
        <c:axPos val="r"/>
        <c:numFmt formatCode="0.00" sourceLinked="0"/>
        <c:majorTickMark val="out"/>
        <c:minorTickMark val="none"/>
        <c:tickLblPos val="nextTo"/>
        <c:crossAx val="619444592"/>
        <c:crosses val="max"/>
        <c:crossBetween val="between"/>
        <c:majorUnit val="0.01"/>
      </c:valAx>
      <c:catAx>
        <c:axId val="61944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619443936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v>dekomponering</c:v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Lit>
              <c:ptCount val="3"/>
              <c:pt idx="0">
                <c:v>Områdeproduktivitet</c:v>
              </c:pt>
              <c:pt idx="1">
                <c:v> Reallokering</c:v>
              </c:pt>
              <c:pt idx="2">
                <c:v> Interaktion</c:v>
              </c:pt>
            </c:strLit>
          </c:cat>
          <c:val>
            <c:numRef>
              <c:f>IV.18!$A$6:$C$6</c:f>
              <c:numCache>
                <c:formatCode>General</c:formatCode>
                <c:ptCount val="3"/>
                <c:pt idx="0">
                  <c:v>4.027594852378899E-3</c:v>
                </c:pt>
                <c:pt idx="1">
                  <c:v>2.9934577299343818E-2</c:v>
                </c:pt>
                <c:pt idx="2">
                  <c:v>-2.6281043565078463E-3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F-4F77-B6C4-55FBF0CE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115152"/>
        <c:axId val="605108920"/>
      </c:bar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Lit>
              <c:ptCount val="3"/>
              <c:pt idx="0">
                <c:v>Områdeproduktivitet</c:v>
              </c:pt>
              <c:pt idx="1">
                <c:v> Reallokering</c:v>
              </c:pt>
              <c:pt idx="2">
                <c:v> Interaktion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EF-4F77-B6C4-55FBF0CE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44592"/>
        <c:axId val="619443936"/>
      </c:lineChart>
      <c:catAx>
        <c:axId val="60511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05108920"/>
        <c:crossesAt val="0"/>
        <c:auto val="1"/>
        <c:lblAlgn val="ctr"/>
        <c:lblOffset val="100"/>
        <c:noMultiLvlLbl val="0"/>
      </c:catAx>
      <c:valAx>
        <c:axId val="605108920"/>
        <c:scaling>
          <c:orientation val="minMax"/>
          <c:max val="0.05"/>
          <c:min val="-0.0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05115152"/>
        <c:crosses val="autoZero"/>
        <c:crossBetween val="between"/>
        <c:majorUnit val="0.01"/>
      </c:valAx>
      <c:valAx>
        <c:axId val="619443936"/>
        <c:scaling>
          <c:orientation val="minMax"/>
          <c:max val="0.05"/>
          <c:min val="-0.01"/>
        </c:scaling>
        <c:delete val="1"/>
        <c:axPos val="r"/>
        <c:numFmt formatCode="0.00" sourceLinked="0"/>
        <c:majorTickMark val="out"/>
        <c:minorTickMark val="none"/>
        <c:tickLblPos val="nextTo"/>
        <c:crossAx val="619444592"/>
        <c:crosses val="max"/>
        <c:crossBetween val="between"/>
        <c:majorUnit val="0.01"/>
      </c:valAx>
      <c:catAx>
        <c:axId val="61944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19443936"/>
        <c:crosses val="min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203200</xdr:colOff>
      <xdr:row>6</xdr:row>
      <xdr:rowOff>114300</xdr:rowOff>
    </xdr:from>
    <xdr:to>
      <xdr:col>20</xdr:col>
      <xdr:colOff>404183</xdr:colOff>
      <xdr:row>44</xdr:row>
      <xdr:rowOff>165100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600" y="1866900"/>
          <a:ext cx="9954583" cy="77724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0.01589</cdr:x>
      <cdr:y>1.53265E-7</cdr:y>
    </cdr:from>
    <cdr:to>
      <cdr:x>0.20283</cdr:x>
      <cdr:y>0.07291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60020" y="1"/>
          <a:ext cx="1882117" cy="47571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Effekt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16</xdr:col>
      <xdr:colOff>495300</xdr:colOff>
      <xdr:row>46</xdr:row>
      <xdr:rowOff>193675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549400"/>
          <a:ext cx="7200900" cy="8524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482600</xdr:colOff>
      <xdr:row>5</xdr:row>
      <xdr:rowOff>114300</xdr:rowOff>
    </xdr:from>
    <xdr:to>
      <xdr:col>16</xdr:col>
      <xdr:colOff>368300</xdr:colOff>
      <xdr:row>47</xdr:row>
      <xdr:rowOff>104775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1900" y="1663700"/>
          <a:ext cx="7200900" cy="8524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485140</xdr:colOff>
      <xdr:row>5</xdr:row>
      <xdr:rowOff>2540</xdr:rowOff>
    </xdr:from>
    <xdr:to>
      <xdr:col>21</xdr:col>
      <xdr:colOff>393700</xdr:colOff>
      <xdr:row>37</xdr:row>
      <xdr:rowOff>22860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0.83701</cdr:x>
      <cdr:y>0.79979</cdr:y>
    </cdr:from>
    <cdr:to>
      <cdr:x>0.99753</cdr:x>
      <cdr:y>0.85784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8599666" y="5281833"/>
          <a:ext cx="164923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lejepræmie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275046</xdr:colOff>
      <xdr:row>3</xdr:row>
      <xdr:rowOff>91440</xdr:rowOff>
    </xdr:from>
    <xdr:to>
      <xdr:col>21</xdr:col>
      <xdr:colOff>182978</xdr:colOff>
      <xdr:row>35</xdr:row>
      <xdr:rowOff>12007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0.23065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235068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Andel / mio. kr.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15</xdr:col>
      <xdr:colOff>495300</xdr:colOff>
      <xdr:row>46</xdr:row>
      <xdr:rowOff>193675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100" y="1549400"/>
          <a:ext cx="7200900" cy="85248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1016000</xdr:colOff>
      <xdr:row>6</xdr:row>
      <xdr:rowOff>101600</xdr:rowOff>
    </xdr:from>
    <xdr:to>
      <xdr:col>11</xdr:col>
      <xdr:colOff>406400</xdr:colOff>
      <xdr:row>27</xdr:row>
      <xdr:rowOff>76200</xdr:rowOff>
    </xdr:to>
    <xdr:pic>
      <xdr:nvPicPr>
        <xdr:cNvPr id="2" name="Billed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2" r="1358"/>
        <a:stretch/>
      </xdr:blipFill>
      <xdr:spPr bwMode="auto">
        <a:xfrm>
          <a:off x="1016000" y="1854200"/>
          <a:ext cx="6908800" cy="4241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496570</xdr:colOff>
      <xdr:row>3</xdr:row>
      <xdr:rowOff>127635</xdr:rowOff>
    </xdr:from>
    <xdr:to>
      <xdr:col>20</xdr:col>
      <xdr:colOff>415290</xdr:colOff>
      <xdr:row>35</xdr:row>
      <xdr:rowOff>193040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22</xdr:col>
      <xdr:colOff>200983</xdr:colOff>
      <xdr:row>44</xdr:row>
      <xdr:rowOff>50800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200" y="1752600"/>
          <a:ext cx="9954583" cy="7772400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327660</xdr:colOff>
      <xdr:row>4</xdr:row>
      <xdr:rowOff>83820</xdr:rowOff>
    </xdr:from>
    <xdr:to>
      <xdr:col>21</xdr:col>
      <xdr:colOff>238760</xdr:colOff>
      <xdr:row>36</xdr:row>
      <xdr:rowOff>104140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0.19643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99911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Procentpoint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16</xdr:col>
      <xdr:colOff>495300</xdr:colOff>
      <xdr:row>46</xdr:row>
      <xdr:rowOff>193675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0" y="1549400"/>
          <a:ext cx="7200900" cy="85248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15</xdr:col>
      <xdr:colOff>495300</xdr:colOff>
      <xdr:row>46</xdr:row>
      <xdr:rowOff>193675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0" y="1549400"/>
          <a:ext cx="7200900" cy="85248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15</xdr:col>
      <xdr:colOff>495300</xdr:colOff>
      <xdr:row>46</xdr:row>
      <xdr:rowOff>193675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300" y="1549400"/>
          <a:ext cx="7200900" cy="85248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68580</xdr:colOff>
      <xdr:row>2</xdr:row>
      <xdr:rowOff>180340</xdr:rowOff>
    </xdr:from>
    <xdr:to>
      <xdr:col>21</xdr:col>
      <xdr:colOff>589280</xdr:colOff>
      <xdr:row>34</xdr:row>
      <xdr:rowOff>200660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0.19643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99911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Procentpoint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243115</xdr:colOff>
      <xdr:row>3</xdr:row>
      <xdr:rowOff>92710</xdr:rowOff>
    </xdr:from>
    <xdr:to>
      <xdr:col>21</xdr:col>
      <xdr:colOff>146595</xdr:colOff>
      <xdr:row>35</xdr:row>
      <xdr:rowOff>113030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0.84603</cdr:x>
      <cdr:y>0.80962</cdr:y>
    </cdr:from>
    <cdr:to>
      <cdr:x>0.99753</cdr:x>
      <cdr:y>0.86767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8692320" y="5346700"/>
          <a:ext cx="155658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Lønforskel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252730</xdr:colOff>
      <xdr:row>3</xdr:row>
      <xdr:rowOff>161925</xdr:rowOff>
    </xdr:from>
    <xdr:to>
      <xdr:col>21</xdr:col>
      <xdr:colOff>163830</xdr:colOff>
      <xdr:row>35</xdr:row>
      <xdr:rowOff>170815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0.18014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83176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Lønpræmie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76200</xdr:colOff>
      <xdr:row>3</xdr:row>
      <xdr:rowOff>147320</xdr:rowOff>
    </xdr:from>
    <xdr:to>
      <xdr:col>26</xdr:col>
      <xdr:colOff>596900</xdr:colOff>
      <xdr:row>35</xdr:row>
      <xdr:rowOff>167640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0.18014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83176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Lønpræmie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246380</xdr:colOff>
      <xdr:row>8</xdr:row>
      <xdr:rowOff>55879</xdr:rowOff>
    </xdr:from>
    <xdr:to>
      <xdr:col>26</xdr:col>
      <xdr:colOff>164780</xdr:colOff>
      <xdr:row>45</xdr:row>
      <xdr:rowOff>169679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s.dk/KEO/Statistik/17Stat/Figurer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EO\PolitikTeam\Klimaplan%202012\Beregninger\Tiltag%20notater%20og%20regneark_%20pr%2027%20juni%202013\Milj&#248;\regneark%204%20pct%20og%20ny%20NAF\Klimaplan%202012%20-%20Metan%20affaldsdeponering%202013%2006%20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029386\AppData\Local\Microsoft\Windows\Temporary%20Internet%20Files\Content.Outlook\7KNSAB4U\Fremskrivningsmodeller\RAMSES7\BF2015\20151117%20Slow%20Udland%20Lav%20CO2\R7%202014%202025_YS%201_S%203_DATA7_2015_O%201_17-11-2015%20-%20Lav%20CO2%20-%20IM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hold"/>
      <sheetName val="Overblik"/>
      <sheetName val="Produktion"/>
      <sheetName val="Vedvarende"/>
      <sheetName val="Konvert"/>
      <sheetName val="brutto"/>
      <sheetName val="transport"/>
      <sheetName val="prderhverv"/>
      <sheetName val="sererhverv"/>
      <sheetName val="hushold"/>
      <sheetName val="emissioner"/>
      <sheetName val="økonomi"/>
      <sheetName val="priser"/>
      <sheetName val="internat"/>
      <sheetName val="Nøgletal"/>
      <sheetName val="Exte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A4" t="str">
            <v>Bruttonationalprodukt (BNP )</v>
          </cell>
          <cell r="C4" t="str">
            <v>Mio. kr.</v>
          </cell>
          <cell r="D4" t="str">
            <v>2010-priser, kædede værdier</v>
          </cell>
          <cell r="E4" t="str">
            <v>Danmarks Statistik, NAHL2</v>
          </cell>
          <cell r="G4">
            <v>906320</v>
          </cell>
          <cell r="H4">
            <v>943415</v>
          </cell>
          <cell r="I4">
            <v>932826</v>
          </cell>
          <cell r="J4">
            <v>919239</v>
          </cell>
          <cell r="K4">
            <v>973700</v>
          </cell>
          <cell r="L4">
            <v>991911</v>
          </cell>
          <cell r="M4">
            <v>1013994</v>
          </cell>
          <cell r="N4">
            <v>1053226</v>
          </cell>
          <cell r="O4">
            <v>1048139</v>
          </cell>
          <cell r="P4">
            <v>1041157</v>
          </cell>
          <cell r="Q4">
            <v>1079520</v>
          </cell>
          <cell r="R4">
            <v>1107545</v>
          </cell>
          <cell r="S4">
            <v>1153687</v>
          </cell>
          <cell r="T4">
            <v>1199877</v>
          </cell>
          <cell r="U4">
            <v>1258722</v>
          </cell>
          <cell r="V4">
            <v>1261922</v>
          </cell>
          <cell r="W4">
            <v>1261750</v>
          </cell>
          <cell r="X4">
            <v>1269891</v>
          </cell>
          <cell r="Y4">
            <v>1288625</v>
          </cell>
          <cell r="Z4">
            <v>1306584</v>
          </cell>
          <cell r="AA4">
            <v>1332154</v>
          </cell>
          <cell r="AB4">
            <v>1332296</v>
          </cell>
          <cell r="AC4">
            <v>1403340</v>
          </cell>
          <cell r="AD4">
            <v>1445828</v>
          </cell>
          <cell r="AE4">
            <v>1487758</v>
          </cell>
          <cell r="AF4">
            <v>1536272</v>
          </cell>
          <cell r="AG4">
            <v>1570349</v>
          </cell>
          <cell r="AH4">
            <v>1616643</v>
          </cell>
          <cell r="AI4">
            <v>1677217</v>
          </cell>
          <cell r="AJ4">
            <v>1691023</v>
          </cell>
          <cell r="AK4">
            <v>1698909</v>
          </cell>
          <cell r="AL4">
            <v>1705536</v>
          </cell>
          <cell r="AM4">
            <v>1751043</v>
          </cell>
          <cell r="AN4">
            <v>1791959</v>
          </cell>
          <cell r="AO4">
            <v>1862078</v>
          </cell>
          <cell r="AP4">
            <v>1879009</v>
          </cell>
          <cell r="AQ4">
            <v>1869388</v>
          </cell>
          <cell r="AR4">
            <v>1777666</v>
          </cell>
          <cell r="AS4">
            <v>1810926</v>
          </cell>
          <cell r="AT4">
            <v>1835134</v>
          </cell>
          <cell r="AU4">
            <v>1839290</v>
          </cell>
          <cell r="AV4">
            <v>1856457</v>
          </cell>
          <cell r="AW4">
            <v>1886520</v>
          </cell>
          <cell r="AX4">
            <v>1916829</v>
          </cell>
          <cell r="AY4">
            <v>1954477</v>
          </cell>
          <cell r="AZ4">
            <v>1998976</v>
          </cell>
          <cell r="BA4" t="str">
            <v>JRU, 19/7-18</v>
          </cell>
          <cell r="BB4" t="str">
            <v>Opdateres 7. nov. 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hold"/>
      <sheetName val="Resultater"/>
      <sheetName val="Beregninger"/>
      <sheetName val="Generelle antagelser"/>
    </sheetNames>
    <sheetDataSet>
      <sheetData sheetId="0"/>
      <sheetData sheetId="1"/>
      <sheetData sheetId="2"/>
      <sheetData sheetId="3">
        <row r="4">
          <cell r="C4">
            <v>0.04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ElAreaTimeSeries"/>
      <sheetName val="HeatAreaTimeSeries"/>
      <sheetName val="FuelTimeSeries"/>
      <sheetName val="ProductionTimeSeries"/>
      <sheetName val="EmissionTimeSeries"/>
      <sheetName val="PlantTimeSeries"/>
      <sheetName val="WeekGraphs"/>
      <sheetName val="MargHeatCost"/>
      <sheetName val="CommDeComm"/>
      <sheetName val="HourElBalance"/>
      <sheetName val="ElPrice"/>
      <sheetName val="ElByType"/>
      <sheetName val="HeatByType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  <sheetName val="2025"/>
      <sheetName val="2026"/>
      <sheetName val="2027"/>
      <sheetName val="2028"/>
      <sheetName val="2029"/>
      <sheetName val="2030"/>
      <sheetName val="2031"/>
      <sheetName val="2032"/>
      <sheetName val="2033"/>
      <sheetName val="2034"/>
      <sheetName val="2035"/>
      <sheetName val="2050"/>
    </sheetNames>
    <sheetDataSet>
      <sheetData sheetId="0">
        <row r="29">
          <cell r="H2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ables/table1.xml><?xml version="1.0" encoding="utf-8"?>
<table xmlns="http://schemas.openxmlformats.org/spreadsheetml/2006/main" id="1" name="Tabel3" displayName="Tabel3" ref="A5:C103" totalsRowShown="0" headerRowDxfId="42" dataDxfId="40" headerRowBorderDxfId="41">
  <autoFilter ref="A5:C103"/>
  <tableColumns count="3">
    <tableColumn id="1" name="Kommune" dataDxfId="39"/>
    <tableColumn id="2" name="Kommunekode" dataDxfId="38"/>
    <tableColumn id="3" name="Ukorrigerede lønforskelle" dataDxfId="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el34" displayName="Tabel34" ref="A5:C103" totalsRowShown="0" headerRowDxfId="36" dataDxfId="34" headerRowBorderDxfId="35">
  <autoFilter ref="A5:C103"/>
  <tableColumns count="3">
    <tableColumn id="1" name="Kommune" dataDxfId="33"/>
    <tableColumn id="2" name="Kommunekode" dataDxfId="32"/>
    <tableColumn id="4" name="Korrigerede lønforskelle" dataDxfId="3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el8" displayName="Tabel8" ref="A5:D103" totalsRowShown="0" headerRowDxfId="30" dataDxfId="28" headerRowBorderDxfId="29" tableBorderDxfId="27" totalsRowBorderDxfId="26">
  <autoFilter ref="A5:D103"/>
  <sortState ref="A2:D99">
    <sortCondition ref="C1:C99"/>
  </sortState>
  <tableColumns count="4">
    <tableColumn id="1" name="Kommunekode" dataDxfId="25"/>
    <tableColumn id="2" name="Kommune" dataDxfId="24"/>
    <tableColumn id="3" name=" Ukorrigeret løn" dataDxfId="23"/>
    <tableColumn id="4" name=" Korrigeret løn" dataDxfId="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7" name="Tabel108" displayName="Tabel108" ref="A5:H104" totalsRowShown="0" headerRowDxfId="21" dataDxfId="19" headerRowBorderDxfId="20" tableBorderDxfId="18" totalsRowBorderDxfId="17">
  <autoFilter ref="A5:H104"/>
  <tableColumns count="8">
    <tableColumn id="1" name="Kommunekode" dataDxfId="16"/>
    <tableColumn id="2" name="Kommune" dataDxfId="15"/>
    <tableColumn id="3" name=" Areal" dataDxfId="14"/>
    <tableColumn id="4" name=" Befolkning" dataDxfId="13"/>
    <tableColumn id="5" name="log(dens)" dataDxfId="12">
      <calculatedColumnFormula>LOG(D6/C6)</calculatedColumnFormula>
    </tableColumn>
    <tableColumn id="6" name="Ingen videregående" dataDxfId="11"/>
    <tableColumn id="7" name="Kort- og mellemlang" dataDxfId="10"/>
    <tableColumn id="8" name="Lang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el9" displayName="Tabel9" ref="A6:D60" totalsRowShown="0" headerRowDxfId="8" dataDxfId="6" headerRowBorderDxfId="7" tableBorderDxfId="5" totalsRowBorderDxfId="4">
  <autoFilter ref="A6:D60"/>
  <sortState ref="A2:D99">
    <sortCondition ref="C1:C99"/>
  </sortState>
  <tableColumns count="4">
    <tableColumn id="1" name="Kommunekode" dataDxfId="3"/>
    <tableColumn id="2" name="Kommune" dataDxfId="2"/>
    <tableColumn id="3" name=" Korrigeret leje" dataDxfId="1"/>
    <tableColumn id="4" name=" Ukorrigeret lej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abSelected="1" zoomScale="70" zoomScaleNormal="70" workbookViewId="0"/>
  </sheetViews>
  <sheetFormatPr defaultColWidth="9.109375" defaultRowHeight="14.4" x14ac:dyDescent="0.3"/>
  <cols>
    <col min="1" max="1" width="13.33203125" style="9" customWidth="1"/>
    <col min="2" max="2" width="97.33203125" style="9" customWidth="1"/>
    <col min="3" max="16384" width="9.109375" style="9"/>
  </cols>
  <sheetData>
    <row r="1" spans="1:10" s="6" customFormat="1" ht="24.6" x14ac:dyDescent="0.4">
      <c r="A1" s="5" t="s">
        <v>6</v>
      </c>
    </row>
    <row r="2" spans="1:10" s="6" customFormat="1" ht="24.6" x14ac:dyDescent="0.4">
      <c r="A2" s="13" t="s">
        <v>7</v>
      </c>
    </row>
    <row r="3" spans="1:10" s="2" customFormat="1" ht="15.6" x14ac:dyDescent="0.3">
      <c r="A3" s="7" t="s">
        <v>1</v>
      </c>
      <c r="B3" s="8"/>
    </row>
    <row r="4" spans="1:10" x14ac:dyDescent="0.3">
      <c r="H4" s="1"/>
      <c r="I4" s="1"/>
      <c r="J4" s="1"/>
    </row>
    <row r="5" spans="1:10" s="1" customFormat="1" ht="15.6" x14ac:dyDescent="0.3">
      <c r="A5" s="10" t="s">
        <v>2</v>
      </c>
      <c r="B5" s="10" t="s">
        <v>3</v>
      </c>
    </row>
    <row r="6" spans="1:10" ht="15.6" x14ac:dyDescent="0.3">
      <c r="A6" s="11" t="s">
        <v>4</v>
      </c>
      <c r="B6" s="12" t="s">
        <v>9</v>
      </c>
      <c r="C6" s="1"/>
      <c r="D6" s="1"/>
      <c r="E6" s="1"/>
    </row>
    <row r="7" spans="1:10" x14ac:dyDescent="0.3">
      <c r="A7" s="50" t="s">
        <v>12</v>
      </c>
      <c r="B7" s="50" t="s">
        <v>13</v>
      </c>
      <c r="C7" s="1"/>
      <c r="D7" s="1"/>
      <c r="E7" s="1"/>
    </row>
    <row r="8" spans="1:10" x14ac:dyDescent="0.3">
      <c r="A8" s="50" t="s">
        <v>14</v>
      </c>
      <c r="B8" s="50" t="s">
        <v>15</v>
      </c>
      <c r="C8" s="1"/>
      <c r="D8" s="1"/>
      <c r="E8" s="1"/>
    </row>
    <row r="9" spans="1:10" x14ac:dyDescent="0.3">
      <c r="A9" s="50" t="s">
        <v>16</v>
      </c>
      <c r="B9" s="50" t="s">
        <v>17</v>
      </c>
      <c r="C9" s="1"/>
      <c r="D9" s="1"/>
      <c r="E9" s="1"/>
    </row>
    <row r="10" spans="1:10" x14ac:dyDescent="0.3">
      <c r="A10" s="50" t="s">
        <v>18</v>
      </c>
      <c r="B10" s="50" t="s">
        <v>19</v>
      </c>
      <c r="C10" s="1"/>
      <c r="D10" s="1"/>
      <c r="E10" s="1"/>
    </row>
    <row r="11" spans="1:10" x14ac:dyDescent="0.3">
      <c r="A11" s="50" t="s">
        <v>20</v>
      </c>
      <c r="B11" s="50" t="s">
        <v>21</v>
      </c>
      <c r="C11" s="1"/>
      <c r="D11" s="1"/>
      <c r="E11" s="1"/>
    </row>
    <row r="12" spans="1:10" ht="15.75" customHeight="1" x14ac:dyDescent="0.3">
      <c r="A12" s="49" t="s">
        <v>22</v>
      </c>
      <c r="B12" s="49" t="s">
        <v>23</v>
      </c>
      <c r="C12" s="1"/>
      <c r="D12" s="1"/>
      <c r="E12" s="1"/>
    </row>
    <row r="13" spans="1:10" x14ac:dyDescent="0.3">
      <c r="A13" s="1"/>
      <c r="B13" s="1"/>
      <c r="C13" s="1"/>
      <c r="D13" s="1"/>
      <c r="E13" s="1"/>
    </row>
    <row r="14" spans="1:10" ht="15.6" x14ac:dyDescent="0.3">
      <c r="A14" s="11" t="s">
        <v>5</v>
      </c>
      <c r="B14" s="12" t="s">
        <v>10</v>
      </c>
      <c r="C14" s="1"/>
      <c r="D14" s="1"/>
      <c r="E14" s="1"/>
    </row>
    <row r="15" spans="1:10" x14ac:dyDescent="0.3">
      <c r="A15" s="51" t="s">
        <v>24</v>
      </c>
      <c r="B15" s="52" t="s">
        <v>25</v>
      </c>
      <c r="C15" s="1"/>
      <c r="D15" s="1"/>
      <c r="E15" s="1"/>
    </row>
    <row r="16" spans="1:10" x14ac:dyDescent="0.3">
      <c r="A16" s="51" t="s">
        <v>26</v>
      </c>
      <c r="B16" s="52" t="s">
        <v>27</v>
      </c>
      <c r="C16" s="1"/>
      <c r="D16" s="1"/>
      <c r="E16" s="1"/>
    </row>
    <row r="17" spans="1:10" x14ac:dyDescent="0.3">
      <c r="A17" s="51" t="s">
        <v>28</v>
      </c>
      <c r="B17" s="52" t="s">
        <v>29</v>
      </c>
      <c r="C17" s="1"/>
      <c r="D17" s="1"/>
      <c r="E17" s="1"/>
    </row>
    <row r="18" spans="1:10" x14ac:dyDescent="0.3">
      <c r="A18" s="51" t="s">
        <v>30</v>
      </c>
      <c r="B18" s="52" t="s">
        <v>31</v>
      </c>
      <c r="C18" s="1"/>
      <c r="D18" s="1"/>
      <c r="E18" s="1"/>
    </row>
    <row r="19" spans="1:10" x14ac:dyDescent="0.3">
      <c r="A19" s="50" t="s">
        <v>32</v>
      </c>
      <c r="B19" s="50" t="s">
        <v>33</v>
      </c>
      <c r="C19" s="1"/>
      <c r="D19" s="1"/>
      <c r="E19" s="1"/>
    </row>
    <row r="20" spans="1:10" x14ac:dyDescent="0.3">
      <c r="A20" s="1"/>
      <c r="B20" s="1"/>
      <c r="C20" s="1"/>
    </row>
    <row r="21" spans="1:10" ht="15.75" customHeight="1" x14ac:dyDescent="0.3">
      <c r="A21" s="11" t="s">
        <v>8</v>
      </c>
      <c r="B21" s="12" t="s">
        <v>11</v>
      </c>
      <c r="C21" s="1"/>
    </row>
    <row r="22" spans="1:10" ht="15.75" customHeight="1" x14ac:dyDescent="0.3">
      <c r="A22" s="50" t="s">
        <v>34</v>
      </c>
      <c r="B22" s="50" t="s">
        <v>35</v>
      </c>
      <c r="C22" s="1"/>
    </row>
    <row r="23" spans="1:10" x14ac:dyDescent="0.3">
      <c r="A23" s="50" t="s">
        <v>36</v>
      </c>
      <c r="B23" s="50" t="s">
        <v>37</v>
      </c>
      <c r="C23" s="1"/>
    </row>
    <row r="24" spans="1:10" x14ac:dyDescent="0.3">
      <c r="A24" s="50" t="s">
        <v>38</v>
      </c>
      <c r="B24" s="50" t="s">
        <v>39</v>
      </c>
      <c r="C24" s="1"/>
      <c r="D24" s="1"/>
      <c r="E24" s="1"/>
      <c r="F24" s="1"/>
      <c r="G24" s="1"/>
    </row>
    <row r="25" spans="1:10" x14ac:dyDescent="0.3">
      <c r="A25" s="50" t="s">
        <v>40</v>
      </c>
      <c r="B25" s="50" t="s">
        <v>41</v>
      </c>
      <c r="C25" s="1"/>
      <c r="D25" s="1"/>
      <c r="E25" s="1"/>
      <c r="F25" s="1"/>
      <c r="G25" s="1"/>
      <c r="H25" s="1"/>
      <c r="I25" s="1"/>
    </row>
    <row r="26" spans="1:10" x14ac:dyDescent="0.3">
      <c r="A26" s="50" t="s">
        <v>42</v>
      </c>
      <c r="B26" s="50" t="s">
        <v>43</v>
      </c>
      <c r="C26" s="1"/>
      <c r="D26" s="1"/>
      <c r="E26" s="1"/>
      <c r="F26" s="1"/>
      <c r="G26" s="1"/>
      <c r="H26" s="1"/>
      <c r="I26" s="1"/>
      <c r="J26" s="1"/>
    </row>
    <row r="27" spans="1:10" x14ac:dyDescent="0.3">
      <c r="A27" s="50" t="s">
        <v>44</v>
      </c>
      <c r="B27" s="50" t="s">
        <v>45</v>
      </c>
    </row>
    <row r="28" spans="1:10" x14ac:dyDescent="0.3">
      <c r="A28" s="50" t="s">
        <v>46</v>
      </c>
      <c r="B28" s="50" t="s">
        <v>39</v>
      </c>
    </row>
    <row r="29" spans="1:10" x14ac:dyDescent="0.3">
      <c r="A29" s="1"/>
      <c r="B29" s="1"/>
    </row>
    <row r="30" spans="1:10" x14ac:dyDescent="0.3">
      <c r="A30" s="1"/>
      <c r="B30" s="1"/>
    </row>
    <row r="31" spans="1:10" x14ac:dyDescent="0.3">
      <c r="A31" s="1"/>
      <c r="B31" s="1"/>
    </row>
    <row r="32" spans="1:10" x14ac:dyDescent="0.3">
      <c r="A32" s="1"/>
      <c r="B32" s="1"/>
    </row>
    <row r="33" spans="1:2" x14ac:dyDescent="0.3">
      <c r="A33" s="1"/>
      <c r="B33" s="1"/>
    </row>
    <row r="34" spans="1:2" x14ac:dyDescent="0.3">
      <c r="B34" s="1"/>
    </row>
  </sheetData>
  <hyperlinks>
    <hyperlink ref="A7" location="IV.1!A1" display="Figur IV.1"/>
    <hyperlink ref="B7" location="IV.1!A1" display="Kort over rå lønforskelle"/>
    <hyperlink ref="A8" location="IV.2!A1" display="Figur IV.2"/>
    <hyperlink ref="B8" location="IV.2!A1" display="Kommunale lønpræmier"/>
    <hyperlink ref="A9" location="IV.3!A1" display="Figur IV.3"/>
    <hyperlink ref="B9" location="IV.3!A1" display="Lønforskelle"/>
    <hyperlink ref="A10" location="IV.4!A1" display="Figur IV.4"/>
    <hyperlink ref="B10" location="IV.4!A1" display="Sammenhængen mellem tæthed og løn"/>
    <hyperlink ref="A11" location="IV.5!A1" display="Figur IV.5"/>
    <hyperlink ref="B11" location="IV.5!A1" display="Sammenhængen mellem tæthed og løn for forskellige uddannelsesgrupper"/>
    <hyperlink ref="A12" location="IV.6!A1" display="Figur IV.6"/>
    <hyperlink ref="B12" location="IV.6!A1" display="Effekt på erhvervsindkomst"/>
    <hyperlink ref="A15" location="IV.7!A1" display="Figur IV.7"/>
    <hyperlink ref="B15" location="IV.7!A1" display="Erhvervsleje"/>
    <hyperlink ref="A16" location="IV.8!A1" display="Figur IV.8"/>
    <hyperlink ref="B16" location="IV.8!A1" display="Justeret erhvervsleje"/>
    <hyperlink ref="A17" location="IV.9!A1" display="Figur IV.9"/>
    <hyperlink ref="B17" location="IV.9!A1" display="Forskelle i erhvervsleje"/>
    <hyperlink ref="A18" location="IV.10!A1" display="Figur IV.10"/>
    <hyperlink ref="B18" location="IV.10!A1" display="Eksport i kontorerhverv"/>
    <hyperlink ref="A19" location="IV.11!A1" display="Figur IV.11"/>
    <hyperlink ref="B19" location="IV.11!A1" display="Forskelle i TFP"/>
    <hyperlink ref="A22" location="IV.12!A1" display="Figur IV.12"/>
    <hyperlink ref="B22" location="IV.12!A1" display="Illustration af modellen"/>
    <hyperlink ref="A23" location="IV.13!A1" display="Figur IV.13"/>
    <hyperlink ref="B23" location="IV.13!A1" display="Produktivitets- og velfærdseffekter af tiltag"/>
    <hyperlink ref="A24" location="IV.14!A1" display="Figur IV.14"/>
    <hyperlink ref="B24" location="IV.14!A1" display="Dekomponering"/>
    <hyperlink ref="A25" location="IV.15!A1" display="Figur IV.15"/>
    <hyperlink ref="B25" location="IV.15!A1" display="Kort over effekt af øget bygningsmasse i København"/>
    <hyperlink ref="A26" location="IV.16!A1" display="Figur IV.16"/>
    <hyperlink ref="B26" location="IV.16!A1" display="Beboelse"/>
    <hyperlink ref="A27" location="IV.17!A1" display="Figur IV.17"/>
    <hyperlink ref="B27" location="IV.17!A1" display="Beskæftigelse"/>
    <hyperlink ref="A28" location="IV.18!A1" display="Figur IV.18"/>
    <hyperlink ref="B28" location="IV.18!A1" display="Dekomponering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7"/>
  <sheetViews>
    <sheetView zoomScale="60" zoomScaleNormal="60" workbookViewId="0"/>
  </sheetViews>
  <sheetFormatPr defaultRowHeight="16.5" customHeight="1" x14ac:dyDescent="0.25"/>
  <cols>
    <col min="1" max="1" width="20.77734375" style="14" customWidth="1"/>
    <col min="2" max="2" width="16.33203125" style="14" bestFit="1" customWidth="1"/>
    <col min="3" max="3" width="24.109375" style="14" customWidth="1"/>
    <col min="4" max="4" width="25.5546875" style="14" customWidth="1"/>
    <col min="5" max="16384" width="8.88671875" style="14"/>
  </cols>
  <sheetData>
    <row r="1" spans="1:4" s="15" customFormat="1" ht="36.75" customHeight="1" x14ac:dyDescent="0.3">
      <c r="A1" s="17" t="s">
        <v>28</v>
      </c>
      <c r="B1" s="102" t="s">
        <v>29</v>
      </c>
      <c r="C1" s="102"/>
      <c r="D1" s="102"/>
    </row>
    <row r="2" spans="1:4" s="15" customFormat="1" ht="36.75" customHeight="1" x14ac:dyDescent="0.3">
      <c r="A2" s="21" t="s">
        <v>0</v>
      </c>
    </row>
    <row r="6" spans="1:4" ht="16.5" customHeight="1" x14ac:dyDescent="0.25">
      <c r="A6" s="55" t="s">
        <v>148</v>
      </c>
      <c r="B6" s="55" t="s">
        <v>147</v>
      </c>
      <c r="C6" s="55" t="s">
        <v>158</v>
      </c>
      <c r="D6" s="55" t="s">
        <v>159</v>
      </c>
    </row>
    <row r="7" spans="1:4" ht="16.5" customHeight="1" x14ac:dyDescent="0.25">
      <c r="A7" s="48">
        <v>756</v>
      </c>
      <c r="B7" s="81" t="s">
        <v>120</v>
      </c>
      <c r="C7" s="65">
        <v>-1.0929545164108276</v>
      </c>
      <c r="D7" s="65">
        <v>-1.1642107963562012</v>
      </c>
    </row>
    <row r="8" spans="1:4" ht="16.5" customHeight="1" x14ac:dyDescent="0.25">
      <c r="A8" s="42">
        <v>550</v>
      </c>
      <c r="B8" s="43" t="s">
        <v>61</v>
      </c>
      <c r="C8" s="44">
        <v>-0.8907475471496582</v>
      </c>
      <c r="D8" s="44">
        <v>-0.98359775543212891</v>
      </c>
    </row>
    <row r="9" spans="1:4" ht="16.5" customHeight="1" x14ac:dyDescent="0.25">
      <c r="A9" s="42">
        <v>661</v>
      </c>
      <c r="B9" s="43" t="s">
        <v>70</v>
      </c>
      <c r="C9" s="44">
        <v>-0.88490825891494751</v>
      </c>
      <c r="D9" s="44">
        <v>-0.92352437973022461</v>
      </c>
    </row>
    <row r="10" spans="1:4" ht="16.5" customHeight="1" x14ac:dyDescent="0.25">
      <c r="A10" s="42">
        <v>573</v>
      </c>
      <c r="B10" s="43" t="s">
        <v>62</v>
      </c>
      <c r="C10" s="44">
        <v>-0.85543942451477051</v>
      </c>
      <c r="D10" s="44">
        <v>-1.0246357917785645</v>
      </c>
    </row>
    <row r="11" spans="1:4" ht="16.5" customHeight="1" x14ac:dyDescent="0.25">
      <c r="A11" s="42">
        <v>657</v>
      </c>
      <c r="B11" s="43" t="s">
        <v>94</v>
      </c>
      <c r="C11" s="44">
        <v>-0.82917559146881104</v>
      </c>
      <c r="D11" s="44">
        <v>-0.86538839340209961</v>
      </c>
    </row>
    <row r="12" spans="1:4" ht="16.5" customHeight="1" x14ac:dyDescent="0.25">
      <c r="A12" s="42">
        <v>329</v>
      </c>
      <c r="B12" s="43" t="s">
        <v>116</v>
      </c>
      <c r="C12" s="44">
        <v>-0.82498002052307129</v>
      </c>
      <c r="D12" s="44">
        <v>-0.84537315368652344</v>
      </c>
    </row>
    <row r="13" spans="1:4" ht="16.5" customHeight="1" x14ac:dyDescent="0.25">
      <c r="A13" s="42">
        <v>730</v>
      </c>
      <c r="B13" s="43" t="s">
        <v>90</v>
      </c>
      <c r="C13" s="44">
        <v>-0.79342931509017944</v>
      </c>
      <c r="D13" s="44">
        <v>-0.88469123840332031</v>
      </c>
    </row>
    <row r="14" spans="1:4" ht="16.5" customHeight="1" x14ac:dyDescent="0.25">
      <c r="A14" s="42">
        <v>607</v>
      </c>
      <c r="B14" s="43" t="s">
        <v>121</v>
      </c>
      <c r="C14" s="44">
        <v>-0.79075777530670166</v>
      </c>
      <c r="D14" s="44">
        <v>-0.76445960998535156</v>
      </c>
    </row>
    <row r="15" spans="1:4" ht="16.5" customHeight="1" x14ac:dyDescent="0.25">
      <c r="A15" s="42">
        <v>860</v>
      </c>
      <c r="B15" s="43" t="s">
        <v>76</v>
      </c>
      <c r="C15" s="44">
        <v>-0.78787809610366821</v>
      </c>
      <c r="D15" s="44">
        <v>-0.8580164909362793</v>
      </c>
    </row>
    <row r="16" spans="1:4" ht="16.5" customHeight="1" x14ac:dyDescent="0.25">
      <c r="A16" s="42">
        <v>580</v>
      </c>
      <c r="B16" s="43" t="s">
        <v>93</v>
      </c>
      <c r="C16" s="44">
        <v>-0.76970022916793823</v>
      </c>
      <c r="D16" s="44">
        <v>-0.76805496215820313</v>
      </c>
    </row>
    <row r="17" spans="1:4" ht="16.5" customHeight="1" x14ac:dyDescent="0.25">
      <c r="A17" s="42">
        <v>791</v>
      </c>
      <c r="B17" s="43" t="s">
        <v>102</v>
      </c>
      <c r="C17" s="44">
        <v>-0.75441199541091919</v>
      </c>
      <c r="D17" s="44">
        <v>-0.79992437362670898</v>
      </c>
    </row>
    <row r="18" spans="1:4" ht="16.5" customHeight="1" x14ac:dyDescent="0.25">
      <c r="A18" s="42">
        <v>330</v>
      </c>
      <c r="B18" s="43" t="s">
        <v>72</v>
      </c>
      <c r="C18" s="44">
        <v>-0.74282914400100708</v>
      </c>
      <c r="D18" s="44">
        <v>-0.82841825485229492</v>
      </c>
    </row>
    <row r="19" spans="1:4" ht="16.5" customHeight="1" x14ac:dyDescent="0.25">
      <c r="A19" s="42">
        <v>479</v>
      </c>
      <c r="B19" s="43" t="s">
        <v>92</v>
      </c>
      <c r="C19" s="44">
        <v>-0.73981523513793945</v>
      </c>
      <c r="D19" s="44">
        <v>-0.78068971633911133</v>
      </c>
    </row>
    <row r="20" spans="1:4" ht="16.5" customHeight="1" x14ac:dyDescent="0.25">
      <c r="A20" s="42">
        <v>746</v>
      </c>
      <c r="B20" s="43" t="s">
        <v>114</v>
      </c>
      <c r="C20" s="44">
        <v>-0.73956108093261719</v>
      </c>
      <c r="D20" s="44">
        <v>-0.82769870758056641</v>
      </c>
    </row>
    <row r="21" spans="1:4" ht="16.5" customHeight="1" x14ac:dyDescent="0.25">
      <c r="A21" s="42">
        <v>615</v>
      </c>
      <c r="B21" s="43" t="s">
        <v>105</v>
      </c>
      <c r="C21" s="44">
        <v>-0.73156017065048218</v>
      </c>
      <c r="D21" s="44">
        <v>-0.80834388732910156</v>
      </c>
    </row>
    <row r="22" spans="1:4" ht="16.5" customHeight="1" x14ac:dyDescent="0.25">
      <c r="A22" s="42">
        <v>766</v>
      </c>
      <c r="B22" s="43" t="s">
        <v>101</v>
      </c>
      <c r="C22" s="44">
        <v>-0.72634053230285645</v>
      </c>
      <c r="D22" s="44">
        <v>-0.73307275772094727</v>
      </c>
    </row>
    <row r="23" spans="1:4" ht="16.5" customHeight="1" x14ac:dyDescent="0.25">
      <c r="A23" s="42">
        <v>510</v>
      </c>
      <c r="B23" s="43" t="s">
        <v>71</v>
      </c>
      <c r="C23" s="44">
        <v>-0.71008872985839844</v>
      </c>
      <c r="D23" s="44">
        <v>-0.73220396041870117</v>
      </c>
    </row>
    <row r="24" spans="1:4" ht="16.5" customHeight="1" x14ac:dyDescent="0.25">
      <c r="A24" s="42">
        <v>630</v>
      </c>
      <c r="B24" s="43" t="s">
        <v>103</v>
      </c>
      <c r="C24" s="44">
        <v>-0.66086685657501221</v>
      </c>
      <c r="D24" s="44">
        <v>-0.69401693344116211</v>
      </c>
    </row>
    <row r="25" spans="1:4" ht="16.5" customHeight="1" x14ac:dyDescent="0.25">
      <c r="A25" s="42">
        <v>561</v>
      </c>
      <c r="B25" s="43" t="s">
        <v>118</v>
      </c>
      <c r="C25" s="44">
        <v>-0.66007959842681885</v>
      </c>
      <c r="D25" s="44">
        <v>-0.71386051177978516</v>
      </c>
    </row>
    <row r="26" spans="1:4" ht="16.5" customHeight="1" x14ac:dyDescent="0.25">
      <c r="A26" s="42">
        <v>370</v>
      </c>
      <c r="B26" s="43" t="s">
        <v>88</v>
      </c>
      <c r="C26" s="44">
        <v>-0.65348136425018311</v>
      </c>
      <c r="D26" s="44">
        <v>-0.7144312858581543</v>
      </c>
    </row>
    <row r="27" spans="1:4" ht="16.5" customHeight="1" x14ac:dyDescent="0.25">
      <c r="A27" s="42">
        <v>167</v>
      </c>
      <c r="B27" s="43" t="s">
        <v>132</v>
      </c>
      <c r="C27" s="44">
        <v>-0.6449241042137146</v>
      </c>
      <c r="D27" s="44">
        <v>-0.72730731964111328</v>
      </c>
    </row>
    <row r="28" spans="1:4" ht="16.5" customHeight="1" x14ac:dyDescent="0.25">
      <c r="A28" s="42">
        <v>621</v>
      </c>
      <c r="B28" s="43" t="s">
        <v>112</v>
      </c>
      <c r="C28" s="44">
        <v>-0.61875319480895996</v>
      </c>
      <c r="D28" s="44">
        <v>-0.5830225944519043</v>
      </c>
    </row>
    <row r="29" spans="1:4" ht="16.5" customHeight="1" x14ac:dyDescent="0.25">
      <c r="A29" s="42">
        <v>461</v>
      </c>
      <c r="B29" s="43" t="s">
        <v>108</v>
      </c>
      <c r="C29" s="44">
        <v>-0.61656004190444946</v>
      </c>
      <c r="D29" s="44">
        <v>-0.6429448127746582</v>
      </c>
    </row>
    <row r="30" spans="1:4" ht="16.5" customHeight="1" x14ac:dyDescent="0.25">
      <c r="A30" s="42">
        <v>169</v>
      </c>
      <c r="B30" s="43" t="s">
        <v>137</v>
      </c>
      <c r="C30" s="44">
        <v>-0.61484116315841675</v>
      </c>
      <c r="D30" s="44">
        <v>-0.67142677307128906</v>
      </c>
    </row>
    <row r="31" spans="1:4" ht="16.5" customHeight="1" x14ac:dyDescent="0.25">
      <c r="A31" s="42">
        <v>540</v>
      </c>
      <c r="B31" s="43" t="s">
        <v>86</v>
      </c>
      <c r="C31" s="44">
        <v>-0.60437178611755371</v>
      </c>
      <c r="D31" s="44">
        <v>-0.63664865493774414</v>
      </c>
    </row>
    <row r="32" spans="1:4" ht="16.5" customHeight="1" x14ac:dyDescent="0.25">
      <c r="A32" s="42">
        <v>201</v>
      </c>
      <c r="B32" s="43" t="s">
        <v>135</v>
      </c>
      <c r="C32" s="44">
        <v>-0.59122687578201294</v>
      </c>
      <c r="D32" s="44">
        <v>-0.68761634826660156</v>
      </c>
    </row>
    <row r="33" spans="1:4" ht="16.5" customHeight="1" x14ac:dyDescent="0.25">
      <c r="A33" s="42">
        <v>740</v>
      </c>
      <c r="B33" s="43" t="s">
        <v>106</v>
      </c>
      <c r="C33" s="44">
        <v>-0.5688939094543457</v>
      </c>
      <c r="D33" s="44">
        <v>-0.49360847473144531</v>
      </c>
    </row>
    <row r="34" spans="1:4" ht="16.5" customHeight="1" x14ac:dyDescent="0.25">
      <c r="A34" s="42">
        <v>183</v>
      </c>
      <c r="B34" s="43" t="s">
        <v>109</v>
      </c>
      <c r="C34" s="44">
        <v>-0.55150985717773438</v>
      </c>
      <c r="D34" s="44">
        <v>-0.54190683364868164</v>
      </c>
    </row>
    <row r="35" spans="1:4" ht="16.5" customHeight="1" x14ac:dyDescent="0.25">
      <c r="A35" s="42">
        <v>165</v>
      </c>
      <c r="B35" s="43" t="s">
        <v>129</v>
      </c>
      <c r="C35" s="44">
        <v>-0.54742985963821411</v>
      </c>
      <c r="D35" s="44">
        <v>-0.63835668563842773</v>
      </c>
    </row>
    <row r="36" spans="1:4" ht="16.5" customHeight="1" x14ac:dyDescent="0.25">
      <c r="A36" s="42">
        <v>851</v>
      </c>
      <c r="B36" s="43" t="s">
        <v>110</v>
      </c>
      <c r="C36" s="44">
        <v>-0.5323900580406189</v>
      </c>
      <c r="D36" s="44">
        <v>-0.56653881072998047</v>
      </c>
    </row>
    <row r="37" spans="1:4" ht="16.5" customHeight="1" x14ac:dyDescent="0.25">
      <c r="A37" s="42">
        <v>151</v>
      </c>
      <c r="B37" s="43" t="s">
        <v>146</v>
      </c>
      <c r="C37" s="44">
        <v>-0.52409344911575317</v>
      </c>
      <c r="D37" s="44">
        <v>-0.52265548706054688</v>
      </c>
    </row>
    <row r="38" spans="1:4" ht="16.5" customHeight="1" x14ac:dyDescent="0.25">
      <c r="A38" s="42">
        <v>153</v>
      </c>
      <c r="B38" s="43" t="s">
        <v>138</v>
      </c>
      <c r="C38" s="44">
        <v>-0.5225568413734436</v>
      </c>
      <c r="D38" s="44">
        <v>-0.65226984024047852</v>
      </c>
    </row>
    <row r="39" spans="1:4" ht="16.5" customHeight="1" x14ac:dyDescent="0.25">
      <c r="A39" s="42">
        <v>316</v>
      </c>
      <c r="B39" s="43" t="s">
        <v>79</v>
      </c>
      <c r="C39" s="44">
        <v>-0.50444412231445313</v>
      </c>
      <c r="D39" s="44">
        <v>-0.59698486328125</v>
      </c>
    </row>
    <row r="40" spans="1:4" ht="16.5" customHeight="1" x14ac:dyDescent="0.25">
      <c r="A40" s="42">
        <v>185</v>
      </c>
      <c r="B40" s="43" t="s">
        <v>134</v>
      </c>
      <c r="C40" s="44">
        <v>-0.50186800956726074</v>
      </c>
      <c r="D40" s="44">
        <v>-0.5526270866394043</v>
      </c>
    </row>
    <row r="41" spans="1:4" ht="16.5" customHeight="1" x14ac:dyDescent="0.25">
      <c r="A41" s="42">
        <v>163</v>
      </c>
      <c r="B41" s="43" t="s">
        <v>136</v>
      </c>
      <c r="C41" s="44">
        <v>-0.4960196316242218</v>
      </c>
      <c r="D41" s="44">
        <v>-0.58184719085693359</v>
      </c>
    </row>
    <row r="42" spans="1:4" ht="16.5" customHeight="1" x14ac:dyDescent="0.25">
      <c r="A42" s="42">
        <v>175</v>
      </c>
      <c r="B42" s="43" t="s">
        <v>119</v>
      </c>
      <c r="C42" s="44">
        <v>-0.49253135919570923</v>
      </c>
      <c r="D42" s="44">
        <v>-0.56580448150634766</v>
      </c>
    </row>
    <row r="43" spans="1:4" ht="16.5" customHeight="1" x14ac:dyDescent="0.25">
      <c r="A43" s="42">
        <v>240</v>
      </c>
      <c r="B43" s="43" t="s">
        <v>122</v>
      </c>
      <c r="C43" s="44">
        <v>-0.49068877100944519</v>
      </c>
      <c r="D43" s="44">
        <v>-0.56860208511352539</v>
      </c>
    </row>
    <row r="44" spans="1:4" ht="16.5" customHeight="1" x14ac:dyDescent="0.25">
      <c r="A44" s="42">
        <v>190</v>
      </c>
      <c r="B44" s="43" t="s">
        <v>131</v>
      </c>
      <c r="C44" s="44">
        <v>-0.46826177835464478</v>
      </c>
      <c r="D44" s="44">
        <v>-0.59293317794799805</v>
      </c>
    </row>
    <row r="45" spans="1:4" ht="16.5" customHeight="1" x14ac:dyDescent="0.25">
      <c r="A45" s="42">
        <v>270</v>
      </c>
      <c r="B45" s="43" t="s">
        <v>84</v>
      </c>
      <c r="C45" s="44">
        <v>-0.45595189929008484</v>
      </c>
      <c r="D45" s="44">
        <v>-0.2973790168762207</v>
      </c>
    </row>
    <row r="46" spans="1:4" ht="16.5" customHeight="1" x14ac:dyDescent="0.25">
      <c r="A46" s="42">
        <v>161</v>
      </c>
      <c r="B46" s="43" t="s">
        <v>140</v>
      </c>
      <c r="C46" s="44">
        <v>-0.42174851894378662</v>
      </c>
      <c r="D46" s="44">
        <v>-0.42463922500610352</v>
      </c>
    </row>
    <row r="47" spans="1:4" ht="16.5" customHeight="1" x14ac:dyDescent="0.25">
      <c r="A47" s="42">
        <v>217</v>
      </c>
      <c r="B47" s="43" t="s">
        <v>100</v>
      </c>
      <c r="C47" s="44">
        <v>-0.40728312730789185</v>
      </c>
      <c r="D47" s="44">
        <v>-0.36501169204711914</v>
      </c>
    </row>
    <row r="48" spans="1:4" ht="16.5" customHeight="1" x14ac:dyDescent="0.25">
      <c r="A48" s="42">
        <v>253</v>
      </c>
      <c r="B48" s="43" t="s">
        <v>111</v>
      </c>
      <c r="C48" s="44">
        <v>-0.39794290065765381</v>
      </c>
      <c r="D48" s="44">
        <v>-0.4676513671875</v>
      </c>
    </row>
    <row r="49" spans="1:4" ht="16.5" customHeight="1" x14ac:dyDescent="0.25">
      <c r="A49" s="42">
        <v>265</v>
      </c>
      <c r="B49" s="43" t="s">
        <v>125</v>
      </c>
      <c r="C49" s="44">
        <v>-0.39453262090682983</v>
      </c>
      <c r="D49" s="44">
        <v>-0.46291780471801758</v>
      </c>
    </row>
    <row r="50" spans="1:4" ht="16.5" customHeight="1" x14ac:dyDescent="0.25">
      <c r="A50" s="42">
        <v>751</v>
      </c>
      <c r="B50" s="43" t="s">
        <v>127</v>
      </c>
      <c r="C50" s="44">
        <v>-0.38034534454345703</v>
      </c>
      <c r="D50" s="44">
        <v>-0.41699743270874023</v>
      </c>
    </row>
    <row r="51" spans="1:4" ht="16.5" customHeight="1" x14ac:dyDescent="0.25">
      <c r="A51" s="42">
        <v>159</v>
      </c>
      <c r="B51" s="43" t="s">
        <v>145</v>
      </c>
      <c r="C51" s="44">
        <v>-0.37430360913276672</v>
      </c>
      <c r="D51" s="44">
        <v>-0.41677665710449219</v>
      </c>
    </row>
    <row r="52" spans="1:4" ht="16.5" customHeight="1" x14ac:dyDescent="0.25">
      <c r="A52" s="42">
        <v>219</v>
      </c>
      <c r="B52" s="43" t="s">
        <v>133</v>
      </c>
      <c r="C52" s="44">
        <v>-0.37065348029136658</v>
      </c>
      <c r="D52" s="44">
        <v>-0.44805383682250977</v>
      </c>
    </row>
    <row r="53" spans="1:4" ht="16.5" customHeight="1" x14ac:dyDescent="0.25">
      <c r="A53" s="42">
        <v>259</v>
      </c>
      <c r="B53" s="43" t="s">
        <v>115</v>
      </c>
      <c r="C53" s="44">
        <v>-0.34180387854576111</v>
      </c>
      <c r="D53" s="44">
        <v>-0.38190317153930664</v>
      </c>
    </row>
    <row r="54" spans="1:4" ht="16.5" customHeight="1" x14ac:dyDescent="0.25">
      <c r="A54" s="42">
        <v>210</v>
      </c>
      <c r="B54" s="43" t="s">
        <v>128</v>
      </c>
      <c r="C54" s="44">
        <v>-0.34118849039077759</v>
      </c>
      <c r="D54" s="44">
        <v>-0.394378662109375</v>
      </c>
    </row>
    <row r="55" spans="1:4" ht="16.5" customHeight="1" x14ac:dyDescent="0.25">
      <c r="A55" s="42">
        <v>223</v>
      </c>
      <c r="B55" s="43" t="s">
        <v>139</v>
      </c>
      <c r="C55" s="44">
        <v>-0.24638918042182922</v>
      </c>
      <c r="D55" s="44">
        <v>-0.33516597747802734</v>
      </c>
    </row>
    <row r="56" spans="1:4" ht="16.5" customHeight="1" x14ac:dyDescent="0.25">
      <c r="A56" s="42">
        <v>230</v>
      </c>
      <c r="B56" s="43" t="s">
        <v>143</v>
      </c>
      <c r="C56" s="44">
        <v>-0.24555163085460663</v>
      </c>
      <c r="D56" s="44">
        <v>-0.30057144165039063</v>
      </c>
    </row>
    <row r="57" spans="1:4" ht="16.5" customHeight="1" x14ac:dyDescent="0.25">
      <c r="A57" s="42">
        <v>147</v>
      </c>
      <c r="B57" s="43" t="s">
        <v>130</v>
      </c>
      <c r="C57" s="44">
        <v>-1.6466839239001274E-2</v>
      </c>
      <c r="D57" s="44">
        <v>-4.5167446136474609E-2</v>
      </c>
    </row>
    <row r="58" spans="1:4" ht="16.5" customHeight="1" x14ac:dyDescent="0.25">
      <c r="A58" s="42">
        <v>101</v>
      </c>
      <c r="B58" s="43" t="s">
        <v>141</v>
      </c>
      <c r="C58" s="44">
        <v>0</v>
      </c>
      <c r="D58" s="44">
        <v>0</v>
      </c>
    </row>
    <row r="59" spans="1:4" ht="16.5" customHeight="1" x14ac:dyDescent="0.25">
      <c r="A59" s="42">
        <v>173</v>
      </c>
      <c r="B59" s="43" t="s">
        <v>142</v>
      </c>
      <c r="C59" s="44">
        <v>2.7831384912133217E-2</v>
      </c>
      <c r="D59" s="44">
        <v>9.2043876647949219E-3</v>
      </c>
    </row>
    <row r="60" spans="1:4" ht="16.5" customHeight="1" x14ac:dyDescent="0.25">
      <c r="A60" s="42">
        <v>157</v>
      </c>
      <c r="B60" s="43" t="s">
        <v>144</v>
      </c>
      <c r="C60" s="44">
        <v>0.16633976995944977</v>
      </c>
      <c r="D60" s="44">
        <v>0.170971870422363</v>
      </c>
    </row>
    <row r="61" spans="1:4" ht="16.5" customHeight="1" x14ac:dyDescent="0.25">
      <c r="A61" s="18"/>
      <c r="B61" s="18"/>
      <c r="C61" s="54"/>
      <c r="D61" s="54"/>
    </row>
    <row r="62" spans="1:4" ht="16.5" customHeight="1" x14ac:dyDescent="0.25">
      <c r="A62" s="18"/>
      <c r="B62" s="18"/>
      <c r="C62" s="54"/>
      <c r="D62" s="54"/>
    </row>
    <row r="63" spans="1:4" ht="16.5" customHeight="1" x14ac:dyDescent="0.25">
      <c r="A63" s="18"/>
      <c r="B63" s="18"/>
      <c r="C63" s="54"/>
      <c r="D63" s="54"/>
    </row>
    <row r="64" spans="1:4" ht="16.5" customHeight="1" x14ac:dyDescent="0.25">
      <c r="A64" s="18"/>
      <c r="B64" s="18"/>
      <c r="C64" s="54"/>
      <c r="D64" s="54"/>
    </row>
    <row r="65" spans="1:4" ht="16.5" customHeight="1" x14ac:dyDescent="0.25">
      <c r="A65" s="18"/>
      <c r="B65" s="18"/>
      <c r="C65" s="54"/>
      <c r="D65" s="54"/>
    </row>
    <row r="66" spans="1:4" ht="16.5" customHeight="1" x14ac:dyDescent="0.25">
      <c r="A66" s="18"/>
      <c r="B66" s="18"/>
      <c r="C66" s="54"/>
      <c r="D66" s="54"/>
    </row>
    <row r="67" spans="1:4" ht="16.5" customHeight="1" x14ac:dyDescent="0.25">
      <c r="A67" s="18"/>
      <c r="B67" s="18"/>
      <c r="C67" s="54"/>
      <c r="D67" s="54"/>
    </row>
    <row r="68" spans="1:4" ht="16.5" customHeight="1" x14ac:dyDescent="0.25">
      <c r="A68" s="18"/>
      <c r="B68" s="18"/>
      <c r="C68" s="54"/>
      <c r="D68" s="54"/>
    </row>
    <row r="69" spans="1:4" ht="16.5" customHeight="1" x14ac:dyDescent="0.25">
      <c r="A69" s="18"/>
      <c r="B69" s="18"/>
      <c r="C69" s="54"/>
      <c r="D69" s="54"/>
    </row>
    <row r="70" spans="1:4" ht="16.5" customHeight="1" x14ac:dyDescent="0.25">
      <c r="A70" s="18"/>
      <c r="B70" s="18"/>
      <c r="C70" s="54"/>
      <c r="D70" s="54"/>
    </row>
    <row r="71" spans="1:4" ht="16.5" customHeight="1" x14ac:dyDescent="0.25">
      <c r="A71" s="18"/>
      <c r="B71" s="18"/>
      <c r="C71" s="54"/>
      <c r="D71" s="54"/>
    </row>
    <row r="72" spans="1:4" ht="16.5" customHeight="1" x14ac:dyDescent="0.25">
      <c r="A72" s="18"/>
      <c r="B72" s="18"/>
      <c r="C72" s="54"/>
      <c r="D72" s="54"/>
    </row>
    <row r="73" spans="1:4" ht="16.5" customHeight="1" x14ac:dyDescent="0.25">
      <c r="A73" s="18"/>
      <c r="B73" s="18"/>
      <c r="C73" s="54"/>
      <c r="D73" s="54"/>
    </row>
    <row r="74" spans="1:4" ht="16.5" customHeight="1" x14ac:dyDescent="0.25">
      <c r="A74" s="18"/>
      <c r="B74" s="18"/>
      <c r="C74" s="54"/>
      <c r="D74" s="54"/>
    </row>
    <row r="75" spans="1:4" ht="16.5" customHeight="1" x14ac:dyDescent="0.25">
      <c r="A75" s="18"/>
      <c r="B75" s="18"/>
      <c r="C75" s="54"/>
      <c r="D75" s="54"/>
    </row>
    <row r="76" spans="1:4" ht="16.5" customHeight="1" x14ac:dyDescent="0.25">
      <c r="C76" s="32"/>
      <c r="D76" s="32"/>
    </row>
    <row r="77" spans="1:4" ht="16.5" customHeight="1" x14ac:dyDescent="0.25">
      <c r="C77" s="32"/>
      <c r="D77" s="32"/>
    </row>
    <row r="78" spans="1:4" ht="16.5" customHeight="1" x14ac:dyDescent="0.25">
      <c r="C78" s="32"/>
      <c r="D78" s="32"/>
    </row>
    <row r="79" spans="1:4" ht="16.5" customHeight="1" x14ac:dyDescent="0.25">
      <c r="C79" s="32"/>
      <c r="D79" s="32"/>
    </row>
    <row r="80" spans="1:4" ht="16.5" customHeight="1" x14ac:dyDescent="0.25">
      <c r="C80" s="32"/>
      <c r="D80" s="32"/>
    </row>
    <row r="81" spans="3:4" ht="16.5" customHeight="1" x14ac:dyDescent="0.25">
      <c r="C81" s="32"/>
      <c r="D81" s="32"/>
    </row>
    <row r="82" spans="3:4" ht="16.5" customHeight="1" x14ac:dyDescent="0.25">
      <c r="C82" s="32"/>
      <c r="D82" s="32"/>
    </row>
    <row r="83" spans="3:4" ht="16.5" customHeight="1" x14ac:dyDescent="0.25">
      <c r="C83" s="32"/>
      <c r="D83" s="32"/>
    </row>
    <row r="84" spans="3:4" ht="16.5" customHeight="1" x14ac:dyDescent="0.25">
      <c r="C84" s="32"/>
      <c r="D84" s="32"/>
    </row>
    <row r="85" spans="3:4" ht="16.5" customHeight="1" x14ac:dyDescent="0.25">
      <c r="C85" s="32"/>
      <c r="D85" s="32"/>
    </row>
    <row r="86" spans="3:4" ht="16.5" customHeight="1" x14ac:dyDescent="0.25">
      <c r="C86" s="32"/>
      <c r="D86" s="32"/>
    </row>
    <row r="87" spans="3:4" ht="16.5" customHeight="1" x14ac:dyDescent="0.25">
      <c r="C87" s="32"/>
      <c r="D87" s="32"/>
    </row>
    <row r="88" spans="3:4" ht="16.5" customHeight="1" x14ac:dyDescent="0.25">
      <c r="C88" s="32"/>
      <c r="D88" s="32"/>
    </row>
    <row r="89" spans="3:4" ht="16.5" customHeight="1" x14ac:dyDescent="0.25">
      <c r="C89" s="32"/>
      <c r="D89" s="32"/>
    </row>
    <row r="90" spans="3:4" ht="16.5" customHeight="1" x14ac:dyDescent="0.25">
      <c r="C90" s="32"/>
      <c r="D90" s="32"/>
    </row>
    <row r="91" spans="3:4" ht="16.5" customHeight="1" x14ac:dyDescent="0.25">
      <c r="C91" s="32"/>
      <c r="D91" s="32"/>
    </row>
    <row r="92" spans="3:4" ht="16.5" customHeight="1" x14ac:dyDescent="0.25">
      <c r="C92" s="32"/>
      <c r="D92" s="32"/>
    </row>
    <row r="93" spans="3:4" ht="16.5" customHeight="1" x14ac:dyDescent="0.25">
      <c r="C93" s="32"/>
      <c r="D93" s="32"/>
    </row>
    <row r="94" spans="3:4" ht="16.5" customHeight="1" x14ac:dyDescent="0.25">
      <c r="C94" s="32"/>
      <c r="D94" s="32"/>
    </row>
    <row r="95" spans="3:4" ht="16.5" customHeight="1" x14ac:dyDescent="0.25">
      <c r="C95" s="32"/>
      <c r="D95" s="32"/>
    </row>
    <row r="96" spans="3:4" ht="16.5" customHeight="1" x14ac:dyDescent="0.25">
      <c r="C96" s="32"/>
      <c r="D96" s="32"/>
    </row>
    <row r="97" spans="3:4" ht="16.5" customHeight="1" x14ac:dyDescent="0.25">
      <c r="C97" s="32"/>
      <c r="D97" s="32"/>
    </row>
    <row r="98" spans="3:4" ht="16.5" customHeight="1" x14ac:dyDescent="0.25">
      <c r="C98" s="32"/>
      <c r="D98" s="32"/>
    </row>
    <row r="99" spans="3:4" ht="16.5" customHeight="1" x14ac:dyDescent="0.25">
      <c r="C99" s="32"/>
      <c r="D99" s="32"/>
    </row>
    <row r="100" spans="3:4" ht="16.5" customHeight="1" x14ac:dyDescent="0.25">
      <c r="C100" s="32"/>
      <c r="D100" s="32"/>
    </row>
    <row r="101" spans="3:4" ht="16.5" customHeight="1" x14ac:dyDescent="0.25">
      <c r="C101" s="32"/>
      <c r="D101" s="32"/>
    </row>
    <row r="102" spans="3:4" ht="16.5" customHeight="1" x14ac:dyDescent="0.25">
      <c r="C102" s="32"/>
      <c r="D102" s="32"/>
    </row>
    <row r="103" spans="3:4" ht="16.5" customHeight="1" x14ac:dyDescent="0.25">
      <c r="C103" s="32"/>
      <c r="D103" s="32"/>
    </row>
    <row r="104" spans="3:4" ht="16.5" customHeight="1" x14ac:dyDescent="0.25">
      <c r="C104" s="32"/>
      <c r="D104" s="32"/>
    </row>
    <row r="105" spans="3:4" ht="16.5" customHeight="1" x14ac:dyDescent="0.25">
      <c r="C105" s="32"/>
      <c r="D105" s="32"/>
    </row>
    <row r="106" spans="3:4" ht="16.5" customHeight="1" x14ac:dyDescent="0.25">
      <c r="C106" s="32"/>
      <c r="D106" s="32"/>
    </row>
    <row r="107" spans="3:4" ht="16.5" customHeight="1" x14ac:dyDescent="0.25">
      <c r="C107" s="32"/>
      <c r="D107" s="32"/>
    </row>
    <row r="108" spans="3:4" ht="16.5" customHeight="1" x14ac:dyDescent="0.25">
      <c r="C108" s="32"/>
      <c r="D108" s="32"/>
    </row>
    <row r="109" spans="3:4" ht="16.5" customHeight="1" x14ac:dyDescent="0.25">
      <c r="C109" s="32"/>
      <c r="D109" s="32"/>
    </row>
    <row r="110" spans="3:4" ht="16.5" customHeight="1" x14ac:dyDescent="0.25">
      <c r="C110" s="32"/>
      <c r="D110" s="32"/>
    </row>
    <row r="111" spans="3:4" ht="16.5" customHeight="1" x14ac:dyDescent="0.25">
      <c r="C111" s="32"/>
      <c r="D111" s="32"/>
    </row>
    <row r="112" spans="3:4" ht="16.5" customHeight="1" x14ac:dyDescent="0.25">
      <c r="C112" s="32"/>
      <c r="D112" s="32"/>
    </row>
    <row r="113" spans="3:4" ht="16.5" customHeight="1" x14ac:dyDescent="0.25">
      <c r="C113" s="32"/>
      <c r="D113" s="32"/>
    </row>
    <row r="114" spans="3:4" ht="16.5" customHeight="1" x14ac:dyDescent="0.25">
      <c r="C114" s="32"/>
      <c r="D114" s="32"/>
    </row>
    <row r="115" spans="3:4" ht="16.5" customHeight="1" x14ac:dyDescent="0.25">
      <c r="C115" s="32"/>
      <c r="D115" s="32"/>
    </row>
    <row r="116" spans="3:4" ht="16.5" customHeight="1" x14ac:dyDescent="0.25">
      <c r="C116" s="32"/>
      <c r="D116" s="32"/>
    </row>
    <row r="117" spans="3:4" ht="16.5" customHeight="1" x14ac:dyDescent="0.25">
      <c r="C117" s="32"/>
      <c r="D117" s="32"/>
    </row>
    <row r="118" spans="3:4" ht="16.5" customHeight="1" x14ac:dyDescent="0.25">
      <c r="C118" s="32"/>
      <c r="D118" s="32"/>
    </row>
    <row r="119" spans="3:4" ht="16.5" customHeight="1" x14ac:dyDescent="0.25">
      <c r="C119" s="32"/>
      <c r="D119" s="32"/>
    </row>
    <row r="120" spans="3:4" ht="16.5" customHeight="1" x14ac:dyDescent="0.25">
      <c r="C120" s="32"/>
      <c r="D120" s="32"/>
    </row>
    <row r="121" spans="3:4" ht="16.5" customHeight="1" x14ac:dyDescent="0.25">
      <c r="C121" s="32"/>
      <c r="D121" s="32"/>
    </row>
    <row r="122" spans="3:4" ht="16.5" customHeight="1" x14ac:dyDescent="0.25">
      <c r="C122" s="32"/>
      <c r="D122" s="32"/>
    </row>
    <row r="123" spans="3:4" ht="16.5" customHeight="1" x14ac:dyDescent="0.25">
      <c r="C123" s="32"/>
      <c r="D123" s="32"/>
    </row>
    <row r="124" spans="3:4" ht="16.5" customHeight="1" x14ac:dyDescent="0.25">
      <c r="C124" s="32"/>
      <c r="D124" s="32"/>
    </row>
    <row r="125" spans="3:4" ht="16.5" customHeight="1" x14ac:dyDescent="0.25">
      <c r="C125" s="32"/>
      <c r="D125" s="32"/>
    </row>
    <row r="126" spans="3:4" ht="16.5" customHeight="1" x14ac:dyDescent="0.25">
      <c r="C126" s="32"/>
      <c r="D126" s="32"/>
    </row>
    <row r="127" spans="3:4" ht="16.5" customHeight="1" x14ac:dyDescent="0.25">
      <c r="C127" s="32"/>
      <c r="D127" s="32"/>
    </row>
    <row r="128" spans="3:4" ht="16.5" customHeight="1" x14ac:dyDescent="0.25">
      <c r="C128" s="32"/>
      <c r="D128" s="32"/>
    </row>
    <row r="129" spans="3:4" ht="16.5" customHeight="1" x14ac:dyDescent="0.25">
      <c r="C129" s="32"/>
      <c r="D129" s="32"/>
    </row>
    <row r="130" spans="3:4" ht="16.5" customHeight="1" x14ac:dyDescent="0.25">
      <c r="C130" s="32"/>
      <c r="D130" s="32"/>
    </row>
    <row r="131" spans="3:4" ht="16.5" customHeight="1" x14ac:dyDescent="0.25">
      <c r="C131" s="32"/>
      <c r="D131" s="32"/>
    </row>
    <row r="132" spans="3:4" ht="16.5" customHeight="1" x14ac:dyDescent="0.25">
      <c r="C132" s="32"/>
      <c r="D132" s="32"/>
    </row>
    <row r="133" spans="3:4" ht="16.5" customHeight="1" x14ac:dyDescent="0.25">
      <c r="C133" s="32"/>
      <c r="D133" s="32"/>
    </row>
    <row r="134" spans="3:4" ht="16.5" customHeight="1" x14ac:dyDescent="0.25">
      <c r="C134" s="32"/>
      <c r="D134" s="32"/>
    </row>
    <row r="135" spans="3:4" ht="16.5" customHeight="1" x14ac:dyDescent="0.25">
      <c r="C135" s="32"/>
      <c r="D135" s="32"/>
    </row>
    <row r="136" spans="3:4" ht="16.5" customHeight="1" x14ac:dyDescent="0.25">
      <c r="C136" s="32"/>
      <c r="D136" s="32"/>
    </row>
    <row r="137" spans="3:4" ht="16.5" customHeight="1" x14ac:dyDescent="0.25">
      <c r="C137" s="32"/>
      <c r="D137" s="32"/>
    </row>
  </sheetData>
  <mergeCells count="1">
    <mergeCell ref="B1:D1"/>
  </mergeCells>
  <hyperlinks>
    <hyperlink ref="A2" location="Forside!A1" display="Retur til forside"/>
  </hyperlink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zoomScale="60" zoomScaleNormal="60" workbookViewId="0"/>
  </sheetViews>
  <sheetFormatPr defaultRowHeight="16.5" customHeight="1" x14ac:dyDescent="0.25"/>
  <cols>
    <col min="1" max="1" width="20.77734375" style="14" customWidth="1"/>
    <col min="2" max="2" width="17.5546875" style="14" bestFit="1" customWidth="1"/>
    <col min="3" max="3" width="19.21875" style="14" bestFit="1" customWidth="1"/>
    <col min="4" max="16384" width="8.88671875" style="14"/>
  </cols>
  <sheetData>
    <row r="1" spans="1:5" s="15" customFormat="1" ht="36.75" customHeight="1" x14ac:dyDescent="0.3">
      <c r="A1" s="17" t="s">
        <v>30</v>
      </c>
      <c r="B1" s="102" t="s">
        <v>31</v>
      </c>
      <c r="C1" s="102"/>
      <c r="D1" s="102"/>
      <c r="E1" s="102"/>
    </row>
    <row r="2" spans="1:5" s="15" customFormat="1" ht="36.75" customHeight="1" x14ac:dyDescent="0.3">
      <c r="A2" s="21" t="s">
        <v>0</v>
      </c>
    </row>
    <row r="5" spans="1:5" ht="16.5" customHeight="1" x14ac:dyDescent="0.25">
      <c r="A5" s="33"/>
      <c r="B5" s="55" t="s">
        <v>160</v>
      </c>
      <c r="C5" s="55" t="s">
        <v>161</v>
      </c>
    </row>
    <row r="6" spans="1:5" ht="16.5" customHeight="1" x14ac:dyDescent="0.25">
      <c r="A6" s="14" t="s">
        <v>162</v>
      </c>
      <c r="B6" s="14">
        <f>0.438</f>
        <v>0.438</v>
      </c>
      <c r="C6" s="14">
        <f>370353/1000000</f>
        <v>0.37035299999999999</v>
      </c>
    </row>
    <row r="7" spans="1:5" ht="16.5" customHeight="1" x14ac:dyDescent="0.25">
      <c r="A7" s="14" t="s">
        <v>163</v>
      </c>
      <c r="B7" s="14">
        <f>0.601</f>
        <v>0.60099999999999998</v>
      </c>
      <c r="C7" s="14">
        <f>582042/1000000</f>
        <v>0.58204199999999995</v>
      </c>
    </row>
  </sheetData>
  <mergeCells count="1">
    <mergeCell ref="B1:E1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9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19.21875" style="1" bestFit="1" customWidth="1"/>
    <col min="3" max="3" width="16.5546875" style="1" bestFit="1" customWidth="1"/>
    <col min="4" max="16384" width="8.88671875" style="1"/>
  </cols>
  <sheetData>
    <row r="1" spans="1:4" s="3" customFormat="1" ht="36.75" customHeight="1" x14ac:dyDescent="0.3">
      <c r="A1" s="4" t="s">
        <v>32</v>
      </c>
      <c r="B1" s="58" t="s">
        <v>33</v>
      </c>
      <c r="C1" s="58"/>
      <c r="D1" s="58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78" t="s">
        <v>147</v>
      </c>
      <c r="B5" s="79" t="s">
        <v>148</v>
      </c>
      <c r="C5" s="80" t="s">
        <v>186</v>
      </c>
    </row>
    <row r="6" spans="1:4" ht="16.5" customHeight="1" x14ac:dyDescent="0.25">
      <c r="A6" s="75" t="s">
        <v>120</v>
      </c>
      <c r="B6" s="76">
        <v>756</v>
      </c>
      <c r="C6" s="77">
        <v>-0.19255912303924561</v>
      </c>
    </row>
    <row r="7" spans="1:4" ht="16.5" customHeight="1" x14ac:dyDescent="0.25">
      <c r="A7" s="60" t="s">
        <v>62</v>
      </c>
      <c r="B7" s="61">
        <v>573</v>
      </c>
      <c r="C7" s="62">
        <v>-0.16397163271903992</v>
      </c>
    </row>
    <row r="8" spans="1:4" ht="16.5" customHeight="1" x14ac:dyDescent="0.25">
      <c r="A8" s="60" t="s">
        <v>61</v>
      </c>
      <c r="B8" s="61">
        <v>550</v>
      </c>
      <c r="C8" s="62">
        <v>-0.16125312447547913</v>
      </c>
    </row>
    <row r="9" spans="1:4" ht="16.5" customHeight="1" x14ac:dyDescent="0.25">
      <c r="A9" s="60" t="s">
        <v>70</v>
      </c>
      <c r="B9" s="61">
        <v>661</v>
      </c>
      <c r="C9" s="62">
        <v>-0.18854273855686188</v>
      </c>
    </row>
    <row r="10" spans="1:4" ht="16.5" customHeight="1" x14ac:dyDescent="0.25">
      <c r="A10" s="60" t="s">
        <v>90</v>
      </c>
      <c r="B10" s="61">
        <v>730</v>
      </c>
      <c r="C10" s="62">
        <v>-0.15075764060020447</v>
      </c>
    </row>
    <row r="11" spans="1:4" ht="16.5" customHeight="1" x14ac:dyDescent="0.25">
      <c r="A11" s="60" t="s">
        <v>94</v>
      </c>
      <c r="B11" s="61">
        <v>657</v>
      </c>
      <c r="C11" s="62">
        <v>-0.15608504414558411</v>
      </c>
    </row>
    <row r="12" spans="1:4" ht="16.5" customHeight="1" x14ac:dyDescent="0.25">
      <c r="A12" s="60" t="s">
        <v>76</v>
      </c>
      <c r="B12" s="61">
        <v>860</v>
      </c>
      <c r="C12" s="62">
        <v>-0.15508502721786499</v>
      </c>
    </row>
    <row r="13" spans="1:4" ht="16.5" customHeight="1" x14ac:dyDescent="0.25">
      <c r="A13" s="60" t="s">
        <v>116</v>
      </c>
      <c r="B13" s="61">
        <v>329</v>
      </c>
      <c r="C13" s="62">
        <v>-0.13948062062263489</v>
      </c>
    </row>
    <row r="14" spans="1:4" ht="16.5" customHeight="1" x14ac:dyDescent="0.25">
      <c r="A14" s="60" t="s">
        <v>72</v>
      </c>
      <c r="B14" s="61">
        <v>330</v>
      </c>
      <c r="C14" s="62">
        <v>-0.15074628591537476</v>
      </c>
    </row>
    <row r="15" spans="1:4" ht="16.5" customHeight="1" x14ac:dyDescent="0.25">
      <c r="A15" s="60" t="s">
        <v>114</v>
      </c>
      <c r="B15" s="61">
        <v>746</v>
      </c>
      <c r="C15" s="62">
        <v>-0.13496658205986023</v>
      </c>
    </row>
    <row r="16" spans="1:4" ht="16.5" customHeight="1" x14ac:dyDescent="0.25">
      <c r="A16" s="60" t="s">
        <v>105</v>
      </c>
      <c r="B16" s="61">
        <v>615</v>
      </c>
      <c r="C16" s="62">
        <v>-0.13320299983024597</v>
      </c>
    </row>
    <row r="17" spans="1:3" ht="16.5" customHeight="1" x14ac:dyDescent="0.25">
      <c r="A17" s="60" t="s">
        <v>102</v>
      </c>
      <c r="B17" s="61">
        <v>791</v>
      </c>
      <c r="C17" s="62">
        <v>-0.15250658988952637</v>
      </c>
    </row>
    <row r="18" spans="1:3" ht="16.5" customHeight="1" x14ac:dyDescent="0.25">
      <c r="A18" s="60" t="s">
        <v>92</v>
      </c>
      <c r="B18" s="61">
        <v>479</v>
      </c>
      <c r="C18" s="62">
        <v>-0.14086946845054626</v>
      </c>
    </row>
    <row r="19" spans="1:3" ht="16.5" customHeight="1" x14ac:dyDescent="0.25">
      <c r="A19" s="60" t="s">
        <v>93</v>
      </c>
      <c r="B19" s="61">
        <v>580</v>
      </c>
      <c r="C19" s="62">
        <v>-0.14098969101905823</v>
      </c>
    </row>
    <row r="20" spans="1:3" ht="16.5" customHeight="1" x14ac:dyDescent="0.25">
      <c r="A20" s="60" t="s">
        <v>121</v>
      </c>
      <c r="B20" s="61">
        <v>607</v>
      </c>
      <c r="C20" s="62">
        <v>-0.1349831223487854</v>
      </c>
    </row>
    <row r="21" spans="1:3" ht="16.5" customHeight="1" x14ac:dyDescent="0.25">
      <c r="A21" s="60" t="s">
        <v>101</v>
      </c>
      <c r="B21" s="61">
        <v>766</v>
      </c>
      <c r="C21" s="62">
        <v>-0.13701221346855164</v>
      </c>
    </row>
    <row r="22" spans="1:3" ht="16.5" customHeight="1" x14ac:dyDescent="0.25">
      <c r="A22" s="60" t="s">
        <v>71</v>
      </c>
      <c r="B22" s="61">
        <v>510</v>
      </c>
      <c r="C22" s="62">
        <v>-0.12945389747619629</v>
      </c>
    </row>
    <row r="23" spans="1:3" ht="16.5" customHeight="1" x14ac:dyDescent="0.25">
      <c r="A23" s="60" t="s">
        <v>132</v>
      </c>
      <c r="B23" s="61">
        <v>167</v>
      </c>
      <c r="C23" s="62">
        <v>-9.138178825378418E-2</v>
      </c>
    </row>
    <row r="24" spans="1:3" ht="16.5" customHeight="1" x14ac:dyDescent="0.25">
      <c r="A24" s="60" t="s">
        <v>88</v>
      </c>
      <c r="B24" s="61">
        <v>370</v>
      </c>
      <c r="C24" s="62">
        <v>-0.13706108927726746</v>
      </c>
    </row>
    <row r="25" spans="1:3" ht="16.5" customHeight="1" x14ac:dyDescent="0.25">
      <c r="A25" s="60" t="s">
        <v>118</v>
      </c>
      <c r="B25" s="61">
        <v>561</v>
      </c>
      <c r="C25" s="62">
        <v>-0.11259365081787109</v>
      </c>
    </row>
    <row r="26" spans="1:3" ht="16.5" customHeight="1" x14ac:dyDescent="0.25">
      <c r="A26" s="60" t="s">
        <v>103</v>
      </c>
      <c r="B26" s="61">
        <v>630</v>
      </c>
      <c r="C26" s="62">
        <v>-0.1190427839756012</v>
      </c>
    </row>
    <row r="27" spans="1:3" ht="16.5" customHeight="1" x14ac:dyDescent="0.25">
      <c r="A27" s="60" t="s">
        <v>135</v>
      </c>
      <c r="B27" s="61">
        <v>201</v>
      </c>
      <c r="C27" s="62">
        <v>-0.11511331796646118</v>
      </c>
    </row>
    <row r="28" spans="1:3" ht="16.5" customHeight="1" x14ac:dyDescent="0.25">
      <c r="A28" s="60" t="s">
        <v>137</v>
      </c>
      <c r="B28" s="61">
        <v>169</v>
      </c>
      <c r="C28" s="62">
        <v>-9.3906790018081665E-2</v>
      </c>
    </row>
    <row r="29" spans="1:3" ht="16.5" customHeight="1" x14ac:dyDescent="0.25">
      <c r="A29" s="60" t="s">
        <v>138</v>
      </c>
      <c r="B29" s="61">
        <v>153</v>
      </c>
      <c r="C29" s="62">
        <v>-6.8590879440307617E-2</v>
      </c>
    </row>
    <row r="30" spans="1:3" ht="16.5" customHeight="1" x14ac:dyDescent="0.25">
      <c r="A30" s="60" t="s">
        <v>108</v>
      </c>
      <c r="B30" s="61">
        <v>461</v>
      </c>
      <c r="C30" s="62">
        <v>-0.12198439240455627</v>
      </c>
    </row>
    <row r="31" spans="1:3" ht="16.5" customHeight="1" x14ac:dyDescent="0.25">
      <c r="A31" s="60" t="s">
        <v>129</v>
      </c>
      <c r="B31" s="61">
        <v>165</v>
      </c>
      <c r="C31" s="62">
        <v>-7.8755766153335571E-2</v>
      </c>
    </row>
    <row r="32" spans="1:3" ht="16.5" customHeight="1" x14ac:dyDescent="0.25">
      <c r="A32" s="60" t="s">
        <v>86</v>
      </c>
      <c r="B32" s="61">
        <v>540</v>
      </c>
      <c r="C32" s="62">
        <v>-0.13349488377571106</v>
      </c>
    </row>
    <row r="33" spans="1:3" ht="16.5" customHeight="1" x14ac:dyDescent="0.25">
      <c r="A33" s="60" t="s">
        <v>79</v>
      </c>
      <c r="B33" s="61">
        <v>316</v>
      </c>
      <c r="C33" s="62">
        <v>-0.10720440745353699</v>
      </c>
    </row>
    <row r="34" spans="1:3" ht="16.5" customHeight="1" x14ac:dyDescent="0.25">
      <c r="A34" s="60" t="s">
        <v>131</v>
      </c>
      <c r="B34" s="61">
        <v>190</v>
      </c>
      <c r="C34" s="62">
        <v>-7.5085163116455078E-2</v>
      </c>
    </row>
    <row r="35" spans="1:3" ht="16.5" customHeight="1" x14ac:dyDescent="0.25">
      <c r="A35" s="60" t="s">
        <v>112</v>
      </c>
      <c r="B35" s="61">
        <v>621</v>
      </c>
      <c r="C35" s="62">
        <v>-0.11166784167289734</v>
      </c>
    </row>
    <row r="36" spans="1:3" ht="16.5" customHeight="1" x14ac:dyDescent="0.25">
      <c r="A36" s="60" t="s">
        <v>136</v>
      </c>
      <c r="B36" s="61">
        <v>163</v>
      </c>
      <c r="C36" s="62">
        <v>-7.650187611579895E-2</v>
      </c>
    </row>
    <row r="37" spans="1:3" ht="16.5" customHeight="1" x14ac:dyDescent="0.25">
      <c r="A37" s="60" t="s">
        <v>122</v>
      </c>
      <c r="B37" s="61">
        <v>240</v>
      </c>
      <c r="C37" s="62">
        <v>-8.6581677198410034E-2</v>
      </c>
    </row>
    <row r="38" spans="1:3" ht="16.5" customHeight="1" x14ac:dyDescent="0.25">
      <c r="A38" s="60" t="s">
        <v>110</v>
      </c>
      <c r="B38" s="61">
        <v>851</v>
      </c>
      <c r="C38" s="62">
        <v>-0.11259093880653381</v>
      </c>
    </row>
    <row r="39" spans="1:3" ht="16.5" customHeight="1" x14ac:dyDescent="0.25">
      <c r="A39" s="60" t="s">
        <v>119</v>
      </c>
      <c r="B39" s="61">
        <v>175</v>
      </c>
      <c r="C39" s="62">
        <v>-7.3721081018447876E-2</v>
      </c>
    </row>
    <row r="40" spans="1:3" ht="16.5" customHeight="1" x14ac:dyDescent="0.25">
      <c r="A40" s="60" t="s">
        <v>134</v>
      </c>
      <c r="B40" s="61">
        <v>185</v>
      </c>
      <c r="C40" s="62">
        <v>-5.4705560207366943E-2</v>
      </c>
    </row>
    <row r="41" spans="1:3" ht="16.5" customHeight="1" x14ac:dyDescent="0.25">
      <c r="A41" s="60" t="s">
        <v>109</v>
      </c>
      <c r="B41" s="61">
        <v>183</v>
      </c>
      <c r="C41" s="62">
        <v>-9.4270378351211548E-2</v>
      </c>
    </row>
    <row r="42" spans="1:3" ht="16.5" customHeight="1" x14ac:dyDescent="0.25">
      <c r="A42" s="60" t="s">
        <v>146</v>
      </c>
      <c r="B42" s="61">
        <v>151</v>
      </c>
      <c r="C42" s="62">
        <v>-7.7233761548995972E-2</v>
      </c>
    </row>
    <row r="43" spans="1:3" ht="16.5" customHeight="1" x14ac:dyDescent="0.25">
      <c r="A43" s="60" t="s">
        <v>106</v>
      </c>
      <c r="B43" s="61">
        <v>740</v>
      </c>
      <c r="C43" s="62">
        <v>-0.11998453736305237</v>
      </c>
    </row>
    <row r="44" spans="1:3" ht="16.5" customHeight="1" x14ac:dyDescent="0.25">
      <c r="A44" s="60" t="s">
        <v>111</v>
      </c>
      <c r="B44" s="61">
        <v>253</v>
      </c>
      <c r="C44" s="62">
        <v>-6.6441804170608521E-2</v>
      </c>
    </row>
    <row r="45" spans="1:3" ht="16.5" customHeight="1" x14ac:dyDescent="0.25">
      <c r="A45" s="60" t="s">
        <v>125</v>
      </c>
      <c r="B45" s="61">
        <v>265</v>
      </c>
      <c r="C45" s="62">
        <v>-7.9729974269866943E-2</v>
      </c>
    </row>
    <row r="46" spans="1:3" ht="16.5" customHeight="1" x14ac:dyDescent="0.25">
      <c r="A46" s="60" t="s">
        <v>133</v>
      </c>
      <c r="B46" s="61">
        <v>219</v>
      </c>
      <c r="C46" s="62">
        <v>-6.3764870166778564E-2</v>
      </c>
    </row>
    <row r="47" spans="1:3" ht="16.5" customHeight="1" x14ac:dyDescent="0.25">
      <c r="A47" s="60" t="s">
        <v>140</v>
      </c>
      <c r="B47" s="61">
        <v>161</v>
      </c>
      <c r="C47" s="62">
        <v>-6.378406286239624E-2</v>
      </c>
    </row>
    <row r="48" spans="1:3" ht="16.5" customHeight="1" x14ac:dyDescent="0.25">
      <c r="A48" s="60" t="s">
        <v>127</v>
      </c>
      <c r="B48" s="61">
        <v>751</v>
      </c>
      <c r="C48" s="62">
        <v>-7.2920531034469604E-2</v>
      </c>
    </row>
    <row r="49" spans="1:3" ht="16.5" customHeight="1" x14ac:dyDescent="0.25">
      <c r="A49" s="60" t="s">
        <v>145</v>
      </c>
      <c r="B49" s="61">
        <v>159</v>
      </c>
      <c r="C49" s="62">
        <v>-5.0836503505706787E-2</v>
      </c>
    </row>
    <row r="50" spans="1:3" ht="16.5" customHeight="1" x14ac:dyDescent="0.25">
      <c r="A50" s="60" t="s">
        <v>128</v>
      </c>
      <c r="B50" s="61">
        <v>210</v>
      </c>
      <c r="C50" s="62">
        <v>-6.003531813621521E-2</v>
      </c>
    </row>
    <row r="51" spans="1:3" ht="16.5" customHeight="1" x14ac:dyDescent="0.25">
      <c r="A51" s="60" t="s">
        <v>115</v>
      </c>
      <c r="B51" s="61">
        <v>259</v>
      </c>
      <c r="C51" s="62">
        <v>-7.5059652328491211E-2</v>
      </c>
    </row>
    <row r="52" spans="1:3" ht="16.5" customHeight="1" x14ac:dyDescent="0.25">
      <c r="A52" s="60" t="s">
        <v>100</v>
      </c>
      <c r="B52" s="61">
        <v>217</v>
      </c>
      <c r="C52" s="62">
        <v>-7.9155862331390381E-2</v>
      </c>
    </row>
    <row r="53" spans="1:3" ht="16.5" customHeight="1" x14ac:dyDescent="0.25">
      <c r="A53" s="60" t="s">
        <v>139</v>
      </c>
      <c r="B53" s="61">
        <v>223</v>
      </c>
      <c r="C53" s="62">
        <v>-4.1472852230072021E-2</v>
      </c>
    </row>
    <row r="54" spans="1:3" ht="16.5" customHeight="1" x14ac:dyDescent="0.25">
      <c r="A54" s="60" t="s">
        <v>143</v>
      </c>
      <c r="B54" s="61">
        <v>230</v>
      </c>
      <c r="C54" s="62">
        <v>-3.8464128971099854E-2</v>
      </c>
    </row>
    <row r="55" spans="1:3" ht="16.5" customHeight="1" x14ac:dyDescent="0.25">
      <c r="A55" s="60" t="s">
        <v>84</v>
      </c>
      <c r="B55" s="61">
        <v>270</v>
      </c>
      <c r="C55" s="62">
        <v>-8.5964798927307129E-2</v>
      </c>
    </row>
    <row r="56" spans="1:3" ht="16.5" customHeight="1" x14ac:dyDescent="0.25">
      <c r="A56" s="60" t="s">
        <v>130</v>
      </c>
      <c r="B56" s="61">
        <v>147</v>
      </c>
      <c r="C56" s="62">
        <v>-8.643031120300293E-3</v>
      </c>
    </row>
    <row r="57" spans="1:3" ht="16.5" customHeight="1" x14ac:dyDescent="0.25">
      <c r="A57" s="60" t="s">
        <v>141</v>
      </c>
      <c r="B57" s="61">
        <v>101</v>
      </c>
      <c r="C57" s="62">
        <v>5.5511151231257827E-17</v>
      </c>
    </row>
    <row r="58" spans="1:3" ht="16.5" customHeight="1" x14ac:dyDescent="0.25">
      <c r="A58" s="60" t="s">
        <v>142</v>
      </c>
      <c r="B58" s="61">
        <v>173</v>
      </c>
      <c r="C58" s="62">
        <v>-2.6822090148925781E-7</v>
      </c>
    </row>
    <row r="59" spans="1:3" ht="16.5" customHeight="1" x14ac:dyDescent="0.25">
      <c r="A59" s="60" t="s">
        <v>144</v>
      </c>
      <c r="B59" s="61">
        <v>157</v>
      </c>
      <c r="C59" s="62">
        <v>3.326338529586792E-2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16384" width="8.88671875" style="1"/>
  </cols>
  <sheetData>
    <row r="1" spans="1:4" s="3" customFormat="1" ht="36.75" customHeight="1" x14ac:dyDescent="0.3">
      <c r="A1" s="4" t="s">
        <v>34</v>
      </c>
      <c r="B1" s="101" t="s">
        <v>35</v>
      </c>
      <c r="C1" s="101"/>
      <c r="D1" s="101"/>
    </row>
    <row r="2" spans="1:4" s="3" customFormat="1" ht="36.75" customHeight="1" x14ac:dyDescent="0.3">
      <c r="A2" s="21" t="s">
        <v>0</v>
      </c>
    </row>
    <row r="4" spans="1:4" ht="16.5" customHeight="1" x14ac:dyDescent="0.25">
      <c r="A4" s="41"/>
    </row>
  </sheetData>
  <mergeCells count="1">
    <mergeCell ref="B1:D1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="60" zoomScaleNormal="60" workbookViewId="0"/>
  </sheetViews>
  <sheetFormatPr defaultRowHeight="16.5" customHeight="1" x14ac:dyDescent="0.25"/>
  <cols>
    <col min="1" max="1" width="36.88671875" style="14" bestFit="1" customWidth="1"/>
    <col min="2" max="2" width="18.6640625" style="14" bestFit="1" customWidth="1"/>
    <col min="3" max="3" width="22.5546875" style="14" bestFit="1" customWidth="1"/>
    <col min="4" max="16384" width="8.88671875" style="14"/>
  </cols>
  <sheetData>
    <row r="1" spans="1:7" s="15" customFormat="1" ht="36.75" customHeight="1" x14ac:dyDescent="0.3">
      <c r="A1" s="17" t="s">
        <v>36</v>
      </c>
      <c r="B1" s="102" t="s">
        <v>37</v>
      </c>
      <c r="C1" s="102"/>
      <c r="D1" s="102"/>
      <c r="E1" s="102"/>
      <c r="F1" s="102"/>
      <c r="G1" s="102"/>
    </row>
    <row r="2" spans="1:7" s="15" customFormat="1" ht="36.75" customHeight="1" x14ac:dyDescent="0.3">
      <c r="A2" s="21" t="s">
        <v>0</v>
      </c>
    </row>
    <row r="6" spans="1:7" ht="13.8" x14ac:dyDescent="0.25">
      <c r="A6" s="34"/>
      <c r="B6" s="35" t="s">
        <v>164</v>
      </c>
      <c r="C6" s="35" t="s">
        <v>165</v>
      </c>
    </row>
    <row r="7" spans="1:7" ht="16.5" customHeight="1" x14ac:dyDescent="0.25">
      <c r="A7" s="36" t="s">
        <v>166</v>
      </c>
      <c r="B7" s="37">
        <v>0.16</v>
      </c>
      <c r="C7" s="37">
        <v>0.33</v>
      </c>
    </row>
    <row r="8" spans="1:7" ht="13.8" x14ac:dyDescent="0.25">
      <c r="A8" s="38" t="s">
        <v>167</v>
      </c>
      <c r="B8" s="39">
        <v>0.08</v>
      </c>
      <c r="C8" s="39">
        <v>0.2</v>
      </c>
    </row>
    <row r="15" spans="1:7" ht="16.5" customHeight="1" x14ac:dyDescent="0.25">
      <c r="B15" s="40"/>
    </row>
  </sheetData>
  <mergeCells count="1">
    <mergeCell ref="B1:G1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zoomScale="60" zoomScaleNormal="60" workbookViewId="0"/>
  </sheetViews>
  <sheetFormatPr defaultRowHeight="16.5" customHeight="1" x14ac:dyDescent="0.25"/>
  <cols>
    <col min="1" max="1" width="25.88671875" style="14" bestFit="1" customWidth="1"/>
    <col min="2" max="2" width="16.77734375" style="14" bestFit="1" customWidth="1"/>
    <col min="3" max="3" width="14.33203125" style="14" bestFit="1" customWidth="1"/>
    <col min="4" max="16384" width="8.88671875" style="14"/>
  </cols>
  <sheetData>
    <row r="1" spans="1:4" s="15" customFormat="1" ht="36.75" customHeight="1" x14ac:dyDescent="0.3">
      <c r="A1" s="17" t="s">
        <v>38</v>
      </c>
      <c r="B1" s="102" t="s">
        <v>39</v>
      </c>
      <c r="C1" s="102"/>
      <c r="D1" s="102"/>
    </row>
    <row r="2" spans="1:4" s="15" customFormat="1" ht="36.75" customHeight="1" x14ac:dyDescent="0.3">
      <c r="A2" s="21" t="s">
        <v>0</v>
      </c>
    </row>
    <row r="5" spans="1:4" ht="16.5" customHeight="1" x14ac:dyDescent="0.25">
      <c r="A5" s="67" t="s">
        <v>171</v>
      </c>
      <c r="B5" s="67" t="s">
        <v>169</v>
      </c>
      <c r="C5" s="68" t="s">
        <v>170</v>
      </c>
    </row>
    <row r="6" spans="1:4" ht="16.5" customHeight="1" x14ac:dyDescent="0.25">
      <c r="A6" s="53">
        <v>0.1406295898959764</v>
      </c>
      <c r="B6" s="53">
        <v>1.3752868503336436E-2</v>
      </c>
      <c r="C6" s="53">
        <v>1.6238979269563043E-3</v>
      </c>
    </row>
  </sheetData>
  <mergeCells count="1">
    <mergeCell ref="B1:D1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18.88671875" style="1" customWidth="1"/>
    <col min="3" max="16384" width="8.88671875" style="1"/>
  </cols>
  <sheetData>
    <row r="1" spans="1:8" s="3" customFormat="1" ht="36.75" customHeight="1" x14ac:dyDescent="0.3">
      <c r="A1" s="4" t="s">
        <v>40</v>
      </c>
      <c r="B1" s="101" t="s">
        <v>41</v>
      </c>
      <c r="C1" s="101"/>
      <c r="D1" s="101"/>
      <c r="E1" s="101"/>
      <c r="F1" s="101"/>
      <c r="G1" s="101"/>
      <c r="H1" s="101"/>
    </row>
    <row r="2" spans="1:8" s="3" customFormat="1" ht="36.75" customHeight="1" x14ac:dyDescent="0.3">
      <c r="A2" s="21" t="s">
        <v>0</v>
      </c>
    </row>
    <row r="5" spans="1:8" ht="16.5" customHeight="1" x14ac:dyDescent="0.25">
      <c r="A5" s="66" t="s">
        <v>147</v>
      </c>
      <c r="B5" s="66" t="s">
        <v>148</v>
      </c>
      <c r="C5" s="66" t="s">
        <v>187</v>
      </c>
    </row>
    <row r="6" spans="1:8" ht="16.5" customHeight="1" x14ac:dyDescent="0.25">
      <c r="A6" s="1" t="s">
        <v>141</v>
      </c>
      <c r="B6" s="69">
        <v>101</v>
      </c>
      <c r="C6" s="71">
        <v>0.3871878825634445</v>
      </c>
    </row>
    <row r="7" spans="1:8" ht="16.5" customHeight="1" x14ac:dyDescent="0.25">
      <c r="A7" s="1" t="s">
        <v>146</v>
      </c>
      <c r="B7" s="69">
        <v>151</v>
      </c>
      <c r="C7" s="71">
        <v>0.11606676221546752</v>
      </c>
    </row>
    <row r="8" spans="1:8" ht="16.5" customHeight="1" x14ac:dyDescent="0.25">
      <c r="A8" s="1" t="s">
        <v>138</v>
      </c>
      <c r="B8" s="69">
        <v>153</v>
      </c>
      <c r="C8" s="71">
        <v>0.11549157313224725</v>
      </c>
    </row>
    <row r="9" spans="1:8" ht="16.5" customHeight="1" x14ac:dyDescent="0.25">
      <c r="A9" s="1" t="s">
        <v>69</v>
      </c>
      <c r="B9" s="69">
        <v>155</v>
      </c>
      <c r="C9" s="71">
        <v>0.12881170260283714</v>
      </c>
    </row>
    <row r="10" spans="1:8" ht="16.5" customHeight="1" x14ac:dyDescent="0.25">
      <c r="A10" s="1" t="s">
        <v>144</v>
      </c>
      <c r="B10" s="69">
        <v>157</v>
      </c>
      <c r="C10" s="71">
        <v>9.4816629007608344E-2</v>
      </c>
    </row>
    <row r="11" spans="1:8" ht="16.5" customHeight="1" x14ac:dyDescent="0.25">
      <c r="A11" s="1" t="s">
        <v>145</v>
      </c>
      <c r="B11" s="69">
        <v>159</v>
      </c>
      <c r="C11" s="71">
        <v>0.10941141674944545</v>
      </c>
    </row>
    <row r="12" spans="1:8" ht="16.5" customHeight="1" x14ac:dyDescent="0.25">
      <c r="A12" s="1" t="s">
        <v>140</v>
      </c>
      <c r="B12" s="69">
        <v>161</v>
      </c>
      <c r="C12" s="71">
        <v>0.11382923658019917</v>
      </c>
    </row>
    <row r="13" spans="1:8" ht="16.5" customHeight="1" x14ac:dyDescent="0.25">
      <c r="A13" s="1" t="s">
        <v>136</v>
      </c>
      <c r="B13" s="69">
        <v>163</v>
      </c>
      <c r="C13" s="71">
        <v>0.11676360297786627</v>
      </c>
    </row>
    <row r="14" spans="1:8" ht="16.5" customHeight="1" x14ac:dyDescent="0.25">
      <c r="A14" s="1" t="s">
        <v>129</v>
      </c>
      <c r="B14" s="69">
        <v>165</v>
      </c>
      <c r="C14" s="71">
        <v>0.11907770072968041</v>
      </c>
    </row>
    <row r="15" spans="1:8" ht="16.5" customHeight="1" x14ac:dyDescent="0.25">
      <c r="A15" s="1" t="s">
        <v>132</v>
      </c>
      <c r="B15" s="69">
        <v>167</v>
      </c>
      <c r="C15" s="71">
        <v>0.10852501167666374</v>
      </c>
    </row>
    <row r="16" spans="1:8" ht="16.5" customHeight="1" x14ac:dyDescent="0.25">
      <c r="A16" s="1" t="s">
        <v>137</v>
      </c>
      <c r="B16" s="69">
        <v>169</v>
      </c>
      <c r="C16" s="71">
        <v>0.11633876313904594</v>
      </c>
    </row>
    <row r="17" spans="1:3" ht="16.5" customHeight="1" x14ac:dyDescent="0.25">
      <c r="A17" s="1" t="s">
        <v>142</v>
      </c>
      <c r="B17" s="69">
        <v>173</v>
      </c>
      <c r="C17" s="71">
        <v>0.10763266644437425</v>
      </c>
    </row>
    <row r="18" spans="1:3" ht="16.5" customHeight="1" x14ac:dyDescent="0.25">
      <c r="A18" s="1" t="s">
        <v>119</v>
      </c>
      <c r="B18" s="69">
        <v>175</v>
      </c>
      <c r="C18" s="71">
        <v>0.1135075059676755</v>
      </c>
    </row>
    <row r="19" spans="1:3" ht="16.5" customHeight="1" x14ac:dyDescent="0.25">
      <c r="A19" s="1" t="s">
        <v>109</v>
      </c>
      <c r="B19" s="69">
        <v>183</v>
      </c>
      <c r="C19" s="71">
        <v>0.12313950527210417</v>
      </c>
    </row>
    <row r="20" spans="1:3" ht="16.5" customHeight="1" x14ac:dyDescent="0.25">
      <c r="A20" s="1" t="s">
        <v>134</v>
      </c>
      <c r="B20" s="69">
        <v>185</v>
      </c>
      <c r="C20" s="71">
        <v>0.12651762792018381</v>
      </c>
    </row>
    <row r="21" spans="1:3" ht="16.5" customHeight="1" x14ac:dyDescent="0.25">
      <c r="A21" s="1" t="s">
        <v>124</v>
      </c>
      <c r="B21" s="69">
        <v>187</v>
      </c>
      <c r="C21" s="71">
        <v>0.11470602417581741</v>
      </c>
    </row>
    <row r="22" spans="1:3" ht="16.5" customHeight="1" x14ac:dyDescent="0.25">
      <c r="A22" s="1" t="s">
        <v>131</v>
      </c>
      <c r="B22" s="69">
        <v>190</v>
      </c>
      <c r="C22" s="71">
        <v>0.1167617276077426</v>
      </c>
    </row>
    <row r="23" spans="1:3" ht="16.5" customHeight="1" x14ac:dyDescent="0.25">
      <c r="A23" s="1" t="s">
        <v>135</v>
      </c>
      <c r="B23" s="69">
        <v>201</v>
      </c>
      <c r="C23" s="71">
        <v>0.11645822655241261</v>
      </c>
    </row>
    <row r="24" spans="1:3" ht="16.5" customHeight="1" x14ac:dyDescent="0.25">
      <c r="A24" s="1" t="s">
        <v>128</v>
      </c>
      <c r="B24" s="69">
        <v>210</v>
      </c>
      <c r="C24" s="71">
        <v>0.11925480503394124</v>
      </c>
    </row>
    <row r="25" spans="1:3" ht="16.5" customHeight="1" x14ac:dyDescent="0.25">
      <c r="A25" s="1" t="s">
        <v>100</v>
      </c>
      <c r="B25" s="69">
        <v>217</v>
      </c>
      <c r="C25" s="71">
        <v>0.12156090574402664</v>
      </c>
    </row>
    <row r="26" spans="1:3" ht="16.5" customHeight="1" x14ac:dyDescent="0.25">
      <c r="A26" s="1" t="s">
        <v>133</v>
      </c>
      <c r="B26" s="69">
        <v>219</v>
      </c>
      <c r="C26" s="71">
        <v>0.12263844097994286</v>
      </c>
    </row>
    <row r="27" spans="1:3" ht="16.5" customHeight="1" x14ac:dyDescent="0.25">
      <c r="A27" s="1" t="s">
        <v>139</v>
      </c>
      <c r="B27" s="69">
        <v>223</v>
      </c>
      <c r="C27" s="71">
        <v>0.11571586706357004</v>
      </c>
    </row>
    <row r="28" spans="1:3" ht="16.5" customHeight="1" x14ac:dyDescent="0.25">
      <c r="A28" s="1" t="s">
        <v>143</v>
      </c>
      <c r="B28" s="69">
        <v>230</v>
      </c>
      <c r="C28" s="71">
        <v>0.11137404439119736</v>
      </c>
    </row>
    <row r="29" spans="1:3" ht="16.5" customHeight="1" x14ac:dyDescent="0.25">
      <c r="A29" s="1" t="s">
        <v>122</v>
      </c>
      <c r="B29" s="69">
        <v>240</v>
      </c>
      <c r="C29" s="71">
        <v>0.12352726822707913</v>
      </c>
    </row>
    <row r="30" spans="1:3" ht="16.5" customHeight="1" x14ac:dyDescent="0.25">
      <c r="A30" s="1" t="s">
        <v>98</v>
      </c>
      <c r="B30" s="69">
        <v>250</v>
      </c>
      <c r="C30" s="71">
        <v>0.12677484957458249</v>
      </c>
    </row>
    <row r="31" spans="1:3" ht="16.5" customHeight="1" x14ac:dyDescent="0.25">
      <c r="A31" s="1" t="s">
        <v>111</v>
      </c>
      <c r="B31" s="69">
        <v>253</v>
      </c>
      <c r="C31" s="71">
        <v>0.11706447443124465</v>
      </c>
    </row>
    <row r="32" spans="1:3" ht="16.5" customHeight="1" x14ac:dyDescent="0.25">
      <c r="A32" s="1" t="s">
        <v>115</v>
      </c>
      <c r="B32" s="69">
        <v>259</v>
      </c>
      <c r="C32" s="71">
        <v>0.11818264836492207</v>
      </c>
    </row>
    <row r="33" spans="1:3" ht="16.5" customHeight="1" x14ac:dyDescent="0.25">
      <c r="A33" s="1" t="s">
        <v>87</v>
      </c>
      <c r="B33" s="69">
        <v>260</v>
      </c>
      <c r="C33" s="71">
        <v>0.12770575942598522</v>
      </c>
    </row>
    <row r="34" spans="1:3" ht="16.5" customHeight="1" x14ac:dyDescent="0.25">
      <c r="A34" s="1" t="s">
        <v>125</v>
      </c>
      <c r="B34" s="69">
        <v>265</v>
      </c>
      <c r="C34" s="71">
        <v>0.11537102003482781</v>
      </c>
    </row>
    <row r="35" spans="1:3" ht="16.5" customHeight="1" x14ac:dyDescent="0.25">
      <c r="A35" s="1" t="s">
        <v>97</v>
      </c>
      <c r="B35" s="69">
        <v>269</v>
      </c>
      <c r="C35" s="71">
        <v>0.1176215627070188</v>
      </c>
    </row>
    <row r="36" spans="1:3" ht="16.5" customHeight="1" x14ac:dyDescent="0.25">
      <c r="A36" s="1" t="s">
        <v>84</v>
      </c>
      <c r="B36" s="69">
        <v>270</v>
      </c>
      <c r="C36" s="71">
        <v>0.12833254797040833</v>
      </c>
    </row>
    <row r="37" spans="1:3" ht="16.5" customHeight="1" x14ac:dyDescent="0.25">
      <c r="A37" s="1" t="s">
        <v>60</v>
      </c>
      <c r="B37" s="69">
        <v>306</v>
      </c>
      <c r="C37" s="71">
        <v>0.11588337035576678</v>
      </c>
    </row>
    <row r="38" spans="1:3" ht="16.5" customHeight="1" x14ac:dyDescent="0.25">
      <c r="A38" s="1" t="s">
        <v>79</v>
      </c>
      <c r="B38" s="69">
        <v>316</v>
      </c>
      <c r="C38" s="71">
        <v>0.11250967208438041</v>
      </c>
    </row>
    <row r="39" spans="1:3" ht="16.5" customHeight="1" x14ac:dyDescent="0.25">
      <c r="A39" s="1" t="s">
        <v>89</v>
      </c>
      <c r="B39" s="69">
        <v>320</v>
      </c>
      <c r="C39" s="71">
        <v>0.11549534832508714</v>
      </c>
    </row>
    <row r="40" spans="1:3" ht="16.5" customHeight="1" x14ac:dyDescent="0.25">
      <c r="A40" s="1" t="s">
        <v>126</v>
      </c>
      <c r="B40" s="69">
        <v>326</v>
      </c>
      <c r="C40" s="71">
        <v>0.11184265291184067</v>
      </c>
    </row>
    <row r="41" spans="1:3" ht="16.5" customHeight="1" x14ac:dyDescent="0.25">
      <c r="A41" s="1" t="s">
        <v>116</v>
      </c>
      <c r="B41" s="69">
        <v>329</v>
      </c>
      <c r="C41" s="71">
        <v>0.10891113043826404</v>
      </c>
    </row>
    <row r="42" spans="1:3" ht="16.5" customHeight="1" x14ac:dyDescent="0.25">
      <c r="A42" s="1" t="s">
        <v>72</v>
      </c>
      <c r="B42" s="69">
        <v>330</v>
      </c>
      <c r="C42" s="71">
        <v>0.10694477806309724</v>
      </c>
    </row>
    <row r="43" spans="1:3" ht="16.5" customHeight="1" x14ac:dyDescent="0.25">
      <c r="A43" s="1" t="s">
        <v>67</v>
      </c>
      <c r="B43" s="69">
        <v>336</v>
      </c>
      <c r="C43" s="71">
        <v>0.11576359610586993</v>
      </c>
    </row>
    <row r="44" spans="1:3" ht="16.5" customHeight="1" x14ac:dyDescent="0.25">
      <c r="A44" s="1" t="s">
        <v>107</v>
      </c>
      <c r="B44" s="69">
        <v>340</v>
      </c>
      <c r="C44" s="71">
        <v>0.11290332168270184</v>
      </c>
    </row>
    <row r="45" spans="1:3" ht="16.5" customHeight="1" x14ac:dyDescent="0.25">
      <c r="A45" s="1" t="s">
        <v>104</v>
      </c>
      <c r="B45" s="69">
        <v>350</v>
      </c>
      <c r="C45" s="71">
        <v>0.12050388684958013</v>
      </c>
    </row>
    <row r="46" spans="1:3" ht="16.5" customHeight="1" x14ac:dyDescent="0.25">
      <c r="A46" s="1" t="s">
        <v>54</v>
      </c>
      <c r="B46" s="69">
        <v>360</v>
      </c>
      <c r="C46" s="71">
        <v>0.11174898133255613</v>
      </c>
    </row>
    <row r="47" spans="1:3" ht="16.5" customHeight="1" x14ac:dyDescent="0.25">
      <c r="A47" s="1" t="s">
        <v>88</v>
      </c>
      <c r="B47" s="69">
        <v>370</v>
      </c>
      <c r="C47" s="71">
        <v>0.10904230848415722</v>
      </c>
    </row>
    <row r="48" spans="1:3" ht="16.5" customHeight="1" x14ac:dyDescent="0.25">
      <c r="A48" s="1" t="s">
        <v>56</v>
      </c>
      <c r="B48" s="69">
        <v>376</v>
      </c>
      <c r="C48" s="71">
        <v>0.11222175750210352</v>
      </c>
    </row>
    <row r="49" spans="1:3" ht="16.5" customHeight="1" x14ac:dyDescent="0.25">
      <c r="A49" s="1" t="s">
        <v>53</v>
      </c>
      <c r="B49" s="69">
        <v>390</v>
      </c>
      <c r="C49" s="71">
        <v>0.11495671543277614</v>
      </c>
    </row>
    <row r="50" spans="1:3" ht="16.5" customHeight="1" x14ac:dyDescent="0.25">
      <c r="A50" s="1" t="s">
        <v>80</v>
      </c>
      <c r="B50" s="69">
        <v>420</v>
      </c>
      <c r="C50" s="71">
        <v>9.2346878635770679E-2</v>
      </c>
    </row>
    <row r="51" spans="1:3" ht="16.5" customHeight="1" x14ac:dyDescent="0.25">
      <c r="A51" s="1" t="s">
        <v>81</v>
      </c>
      <c r="B51" s="69">
        <v>430</v>
      </c>
      <c r="C51" s="71">
        <v>9.3061056707607517E-2</v>
      </c>
    </row>
    <row r="52" spans="1:3" ht="16.5" customHeight="1" x14ac:dyDescent="0.25">
      <c r="A52" s="1" t="s">
        <v>117</v>
      </c>
      <c r="B52" s="69">
        <v>440</v>
      </c>
      <c r="C52" s="71">
        <v>9.2466255739346415E-2</v>
      </c>
    </row>
    <row r="53" spans="1:3" ht="16.5" customHeight="1" x14ac:dyDescent="0.25">
      <c r="A53" s="1" t="s">
        <v>68</v>
      </c>
      <c r="B53" s="69">
        <v>450</v>
      </c>
      <c r="C53" s="71">
        <v>9.2475920550606272E-2</v>
      </c>
    </row>
    <row r="54" spans="1:3" ht="16.5" customHeight="1" x14ac:dyDescent="0.25">
      <c r="A54" s="1" t="s">
        <v>108</v>
      </c>
      <c r="B54" s="69">
        <v>461</v>
      </c>
      <c r="C54" s="71">
        <v>8.9857799457624371E-2</v>
      </c>
    </row>
    <row r="55" spans="1:3" ht="16.5" customHeight="1" x14ac:dyDescent="0.25">
      <c r="A55" s="1" t="s">
        <v>92</v>
      </c>
      <c r="B55" s="69">
        <v>479</v>
      </c>
      <c r="C55" s="71">
        <v>9.5238643972126863E-2</v>
      </c>
    </row>
    <row r="56" spans="1:3" ht="16.5" customHeight="1" x14ac:dyDescent="0.25">
      <c r="A56" s="1" t="s">
        <v>58</v>
      </c>
      <c r="B56" s="69">
        <v>480</v>
      </c>
      <c r="C56" s="71">
        <v>9.2290108019586342E-2</v>
      </c>
    </row>
    <row r="57" spans="1:3" ht="16.5" customHeight="1" x14ac:dyDescent="0.25">
      <c r="A57" s="1" t="s">
        <v>71</v>
      </c>
      <c r="B57" s="69">
        <v>510</v>
      </c>
      <c r="C57" s="71">
        <v>8.0856108867992091E-2</v>
      </c>
    </row>
    <row r="58" spans="1:3" ht="16.5" customHeight="1" x14ac:dyDescent="0.25">
      <c r="A58" s="1" t="s">
        <v>123</v>
      </c>
      <c r="B58" s="69">
        <v>530</v>
      </c>
      <c r="C58" s="71">
        <v>8.0878900882160223E-2</v>
      </c>
    </row>
    <row r="59" spans="1:3" ht="16.5" customHeight="1" x14ac:dyDescent="0.25">
      <c r="A59" s="1" t="s">
        <v>86</v>
      </c>
      <c r="B59" s="69">
        <v>540</v>
      </c>
      <c r="C59" s="71">
        <v>8.1237219373573713E-2</v>
      </c>
    </row>
    <row r="60" spans="1:3" ht="16.5" customHeight="1" x14ac:dyDescent="0.25">
      <c r="A60" s="1" t="s">
        <v>61</v>
      </c>
      <c r="B60" s="69">
        <v>550</v>
      </c>
      <c r="C60" s="71">
        <v>8.0690718965387306E-2</v>
      </c>
    </row>
    <row r="61" spans="1:3" ht="16.5" customHeight="1" x14ac:dyDescent="0.25">
      <c r="A61" s="1" t="s">
        <v>118</v>
      </c>
      <c r="B61" s="69">
        <v>561</v>
      </c>
      <c r="C61" s="71">
        <v>7.9232176964334239E-2</v>
      </c>
    </row>
    <row r="62" spans="1:3" ht="16.5" customHeight="1" x14ac:dyDescent="0.25">
      <c r="A62" s="1" t="s">
        <v>49</v>
      </c>
      <c r="B62" s="69">
        <v>563</v>
      </c>
      <c r="C62" s="71">
        <v>9.7408988404916547E-2</v>
      </c>
    </row>
    <row r="63" spans="1:3" ht="16.5" customHeight="1" x14ac:dyDescent="0.25">
      <c r="A63" s="1" t="s">
        <v>62</v>
      </c>
      <c r="B63" s="69">
        <v>573</v>
      </c>
      <c r="C63" s="71">
        <v>8.007780022429252E-2</v>
      </c>
    </row>
    <row r="64" spans="1:3" ht="16.5" customHeight="1" x14ac:dyDescent="0.25">
      <c r="A64" s="1" t="s">
        <v>75</v>
      </c>
      <c r="B64" s="69">
        <v>575</v>
      </c>
      <c r="C64" s="71">
        <v>8.0328436597082525E-2</v>
      </c>
    </row>
    <row r="65" spans="1:3" ht="16.5" customHeight="1" x14ac:dyDescent="0.25">
      <c r="A65" s="1" t="s">
        <v>93</v>
      </c>
      <c r="B65" s="69">
        <v>580</v>
      </c>
      <c r="C65" s="71">
        <v>8.0762790151838598E-2</v>
      </c>
    </row>
    <row r="66" spans="1:3" ht="16.5" customHeight="1" x14ac:dyDescent="0.25">
      <c r="A66" s="1" t="s">
        <v>121</v>
      </c>
      <c r="B66" s="69">
        <v>607</v>
      </c>
      <c r="C66" s="71">
        <v>8.1890231814750788E-2</v>
      </c>
    </row>
    <row r="67" spans="1:3" ht="16.5" customHeight="1" x14ac:dyDescent="0.25">
      <c r="A67" s="1" t="s">
        <v>105</v>
      </c>
      <c r="B67" s="69">
        <v>615</v>
      </c>
      <c r="C67" s="71">
        <v>8.8199022293700108E-2</v>
      </c>
    </row>
    <row r="68" spans="1:3" ht="16.5" customHeight="1" x14ac:dyDescent="0.25">
      <c r="A68" s="1" t="s">
        <v>112</v>
      </c>
      <c r="B68" s="69">
        <v>621</v>
      </c>
      <c r="C68" s="71">
        <v>8.1174248446959196E-2</v>
      </c>
    </row>
    <row r="69" spans="1:3" ht="16.5" customHeight="1" x14ac:dyDescent="0.25">
      <c r="A69" s="1" t="s">
        <v>103</v>
      </c>
      <c r="B69" s="69">
        <v>630</v>
      </c>
      <c r="C69" s="71">
        <v>8.203577517281839E-2</v>
      </c>
    </row>
    <row r="70" spans="1:3" ht="16.5" customHeight="1" x14ac:dyDescent="0.25">
      <c r="A70" s="1" t="s">
        <v>94</v>
      </c>
      <c r="B70" s="69">
        <v>657</v>
      </c>
      <c r="C70" s="71">
        <v>7.7689948232371256E-2</v>
      </c>
    </row>
    <row r="71" spans="1:3" ht="16.5" customHeight="1" x14ac:dyDescent="0.25">
      <c r="A71" s="1" t="s">
        <v>70</v>
      </c>
      <c r="B71" s="69">
        <v>661</v>
      </c>
      <c r="C71" s="71">
        <v>7.8264855034928485E-2</v>
      </c>
    </row>
    <row r="72" spans="1:3" ht="16.5" customHeight="1" x14ac:dyDescent="0.25">
      <c r="A72" s="1" t="s">
        <v>96</v>
      </c>
      <c r="B72" s="69">
        <v>665</v>
      </c>
      <c r="C72" s="71">
        <v>7.9328969127178531E-2</v>
      </c>
    </row>
    <row r="73" spans="1:3" ht="16.5" customHeight="1" x14ac:dyDescent="0.25">
      <c r="A73" s="1" t="s">
        <v>82</v>
      </c>
      <c r="B73" s="69">
        <v>671</v>
      </c>
      <c r="C73" s="71">
        <v>8.029944155899256E-2</v>
      </c>
    </row>
    <row r="74" spans="1:3" ht="16.5" customHeight="1" x14ac:dyDescent="0.25">
      <c r="A74" s="1" t="s">
        <v>74</v>
      </c>
      <c r="B74" s="69">
        <v>706</v>
      </c>
      <c r="C74" s="71">
        <v>9.05634258689378E-2</v>
      </c>
    </row>
    <row r="75" spans="1:3" ht="16.5" customHeight="1" x14ac:dyDescent="0.25">
      <c r="A75" s="1" t="s">
        <v>83</v>
      </c>
      <c r="B75" s="69">
        <v>707</v>
      </c>
      <c r="C75" s="71">
        <v>8.9874706499228352E-2</v>
      </c>
    </row>
    <row r="76" spans="1:3" ht="16.5" customHeight="1" x14ac:dyDescent="0.25">
      <c r="A76" s="1" t="s">
        <v>99</v>
      </c>
      <c r="B76" s="69">
        <v>710</v>
      </c>
      <c r="C76" s="71">
        <v>8.8191675166674935E-2</v>
      </c>
    </row>
    <row r="77" spans="1:3" ht="16.5" customHeight="1" x14ac:dyDescent="0.25">
      <c r="A77" s="1" t="s">
        <v>63</v>
      </c>
      <c r="B77" s="69">
        <v>727</v>
      </c>
      <c r="C77" s="71">
        <v>9.0483850158574741E-2</v>
      </c>
    </row>
    <row r="78" spans="1:3" ht="16.5" customHeight="1" x14ac:dyDescent="0.25">
      <c r="A78" s="1" t="s">
        <v>90</v>
      </c>
      <c r="B78" s="69">
        <v>730</v>
      </c>
      <c r="C78" s="71">
        <v>8.7957016945630254E-2</v>
      </c>
    </row>
    <row r="79" spans="1:3" ht="16.5" customHeight="1" x14ac:dyDescent="0.25">
      <c r="A79" s="1" t="s">
        <v>106</v>
      </c>
      <c r="B79" s="69">
        <v>740</v>
      </c>
      <c r="C79" s="71">
        <v>8.8306304931673657E-2</v>
      </c>
    </row>
    <row r="80" spans="1:3" ht="16.5" customHeight="1" x14ac:dyDescent="0.25">
      <c r="A80" s="1" t="s">
        <v>114</v>
      </c>
      <c r="B80" s="69">
        <v>746</v>
      </c>
      <c r="C80" s="71">
        <v>8.9113881512398213E-2</v>
      </c>
    </row>
    <row r="81" spans="1:3" ht="16.5" customHeight="1" x14ac:dyDescent="0.25">
      <c r="A81" s="1" t="s">
        <v>127</v>
      </c>
      <c r="B81" s="69">
        <v>751</v>
      </c>
      <c r="C81" s="71">
        <v>8.697456584716716E-2</v>
      </c>
    </row>
    <row r="82" spans="1:3" ht="16.5" customHeight="1" x14ac:dyDescent="0.25">
      <c r="A82" s="1" t="s">
        <v>120</v>
      </c>
      <c r="B82" s="69">
        <v>756</v>
      </c>
      <c r="C82" s="71">
        <v>7.9279337319145576E-2</v>
      </c>
    </row>
    <row r="83" spans="1:3" ht="16.5" customHeight="1" x14ac:dyDescent="0.25">
      <c r="A83" s="1" t="s">
        <v>113</v>
      </c>
      <c r="B83" s="69">
        <v>760</v>
      </c>
      <c r="C83" s="71">
        <v>7.8044705935493786E-2</v>
      </c>
    </row>
    <row r="84" spans="1:3" ht="16.5" customHeight="1" x14ac:dyDescent="0.25">
      <c r="A84" s="1" t="s">
        <v>101</v>
      </c>
      <c r="B84" s="69">
        <v>766</v>
      </c>
      <c r="C84" s="71">
        <v>8.7356931153479436E-2</v>
      </c>
    </row>
    <row r="85" spans="1:3" ht="16.5" customHeight="1" x14ac:dyDescent="0.25">
      <c r="A85" s="1" t="s">
        <v>59</v>
      </c>
      <c r="B85" s="69">
        <v>773</v>
      </c>
      <c r="C85" s="71">
        <v>8.0859950098412112E-2</v>
      </c>
    </row>
    <row r="86" spans="1:3" ht="16.5" customHeight="1" x14ac:dyDescent="0.25">
      <c r="A86" s="1" t="s">
        <v>64</v>
      </c>
      <c r="B86" s="69">
        <v>779</v>
      </c>
      <c r="C86" s="71">
        <v>7.7891500150631662E-2</v>
      </c>
    </row>
    <row r="87" spans="1:3" ht="16.5" customHeight="1" x14ac:dyDescent="0.25">
      <c r="A87" s="1" t="s">
        <v>73</v>
      </c>
      <c r="B87" s="69">
        <v>787</v>
      </c>
      <c r="C87" s="71">
        <v>8.0606132304863728E-2</v>
      </c>
    </row>
    <row r="88" spans="1:3" ht="16.5" customHeight="1" x14ac:dyDescent="0.25">
      <c r="A88" s="1" t="s">
        <v>102</v>
      </c>
      <c r="B88" s="69">
        <v>791</v>
      </c>
      <c r="C88" s="71">
        <v>8.0282929081487403E-2</v>
      </c>
    </row>
    <row r="89" spans="1:3" ht="16.5" customHeight="1" x14ac:dyDescent="0.25">
      <c r="A89" s="1" t="s">
        <v>65</v>
      </c>
      <c r="B89" s="69">
        <v>810</v>
      </c>
      <c r="C89" s="71">
        <v>8.0043550754149081E-2</v>
      </c>
    </row>
    <row r="90" spans="1:3" ht="16.5" customHeight="1" x14ac:dyDescent="0.25">
      <c r="A90" s="1" t="s">
        <v>85</v>
      </c>
      <c r="B90" s="69">
        <v>813</v>
      </c>
      <c r="C90" s="71">
        <v>8.0154802416473214E-2</v>
      </c>
    </row>
    <row r="91" spans="1:3" ht="16.5" customHeight="1" x14ac:dyDescent="0.25">
      <c r="A91" s="1" t="s">
        <v>77</v>
      </c>
      <c r="B91" s="69">
        <v>820</v>
      </c>
      <c r="C91" s="71">
        <v>8.0271540559282414E-2</v>
      </c>
    </row>
    <row r="92" spans="1:3" ht="16.5" customHeight="1" x14ac:dyDescent="0.25">
      <c r="A92" s="1" t="s">
        <v>78</v>
      </c>
      <c r="B92" s="69">
        <v>840</v>
      </c>
      <c r="C92" s="71">
        <v>8.0836419231622533E-2</v>
      </c>
    </row>
    <row r="93" spans="1:3" ht="16.5" customHeight="1" x14ac:dyDescent="0.25">
      <c r="A93" s="1" t="s">
        <v>91</v>
      </c>
      <c r="B93" s="69">
        <v>846</v>
      </c>
      <c r="C93" s="71">
        <v>8.0905232569982055E-2</v>
      </c>
    </row>
    <row r="94" spans="1:3" ht="16.5" customHeight="1" x14ac:dyDescent="0.25">
      <c r="A94" s="1" t="s">
        <v>66</v>
      </c>
      <c r="B94" s="69">
        <v>849</v>
      </c>
      <c r="C94" s="71">
        <v>7.9728522020171042E-2</v>
      </c>
    </row>
    <row r="95" spans="1:3" ht="16.5" customHeight="1" x14ac:dyDescent="0.25">
      <c r="A95" s="1" t="s">
        <v>110</v>
      </c>
      <c r="B95" s="69">
        <v>851</v>
      </c>
      <c r="C95" s="71">
        <v>7.8707997473759492E-2</v>
      </c>
    </row>
    <row r="96" spans="1:3" ht="16.5" customHeight="1" x14ac:dyDescent="0.25">
      <c r="A96" s="1" t="s">
        <v>76</v>
      </c>
      <c r="B96" s="69">
        <v>860</v>
      </c>
      <c r="C96" s="71">
        <v>7.9505977047158116E-2</v>
      </c>
    </row>
    <row r="97" spans="1:3" ht="16.5" customHeight="1" x14ac:dyDescent="0.25">
      <c r="A97" s="1" t="s">
        <v>130</v>
      </c>
      <c r="B97" s="69">
        <v>147</v>
      </c>
      <c r="C97" s="71">
        <v>0.3871878825634445</v>
      </c>
    </row>
    <row r="98" spans="1:3" ht="16.5" customHeight="1" x14ac:dyDescent="0.25">
      <c r="B98" s="70"/>
      <c r="C98" s="72"/>
    </row>
    <row r="99" spans="1:3" ht="16.5" customHeight="1" x14ac:dyDescent="0.25">
      <c r="B99" s="70"/>
      <c r="C99" s="72"/>
    </row>
    <row r="100" spans="1:3" ht="16.5" customHeight="1" x14ac:dyDescent="0.25">
      <c r="B100" s="70"/>
      <c r="C100" s="72"/>
    </row>
    <row r="101" spans="1:3" ht="16.5" customHeight="1" x14ac:dyDescent="0.25">
      <c r="B101" s="70"/>
      <c r="C101" s="72"/>
    </row>
    <row r="102" spans="1:3" ht="16.5" customHeight="1" x14ac:dyDescent="0.25">
      <c r="B102" s="70"/>
      <c r="C102" s="72"/>
    </row>
    <row r="103" spans="1:3" ht="16.5" customHeight="1" x14ac:dyDescent="0.25">
      <c r="B103" s="70"/>
      <c r="C103" s="72"/>
    </row>
    <row r="104" spans="1:3" ht="16.5" customHeight="1" x14ac:dyDescent="0.25">
      <c r="B104" s="70"/>
      <c r="C104" s="72"/>
    </row>
    <row r="105" spans="1:3" ht="16.5" customHeight="1" x14ac:dyDescent="0.25">
      <c r="B105" s="70"/>
      <c r="C105" s="72"/>
    </row>
    <row r="106" spans="1:3" ht="16.5" customHeight="1" x14ac:dyDescent="0.25">
      <c r="B106" s="70"/>
      <c r="C106" s="72"/>
    </row>
    <row r="107" spans="1:3" ht="16.5" customHeight="1" x14ac:dyDescent="0.25">
      <c r="B107" s="70"/>
      <c r="C107" s="72"/>
    </row>
    <row r="108" spans="1:3" ht="16.5" customHeight="1" x14ac:dyDescent="0.25">
      <c r="B108" s="70"/>
      <c r="C108" s="72"/>
    </row>
    <row r="109" spans="1:3" ht="16.5" customHeight="1" x14ac:dyDescent="0.25">
      <c r="B109" s="70"/>
      <c r="C109" s="72"/>
    </row>
    <row r="110" spans="1:3" ht="16.5" customHeight="1" x14ac:dyDescent="0.25">
      <c r="B110" s="70"/>
      <c r="C110" s="72"/>
    </row>
    <row r="111" spans="1:3" ht="16.5" customHeight="1" x14ac:dyDescent="0.25">
      <c r="B111" s="70"/>
      <c r="C111" s="72"/>
    </row>
    <row r="112" spans="1:3" ht="16.5" customHeight="1" x14ac:dyDescent="0.25">
      <c r="B112" s="70"/>
      <c r="C112" s="72"/>
    </row>
    <row r="113" spans="2:3" ht="16.5" customHeight="1" x14ac:dyDescent="0.25">
      <c r="B113" s="70"/>
      <c r="C113" s="72"/>
    </row>
    <row r="114" spans="2:3" ht="16.5" customHeight="1" x14ac:dyDescent="0.25">
      <c r="B114" s="70"/>
      <c r="C114" s="72"/>
    </row>
    <row r="115" spans="2:3" ht="16.5" customHeight="1" x14ac:dyDescent="0.25">
      <c r="B115" s="70"/>
      <c r="C115" s="72"/>
    </row>
    <row r="116" spans="2:3" ht="16.5" customHeight="1" x14ac:dyDescent="0.25">
      <c r="B116" s="70"/>
      <c r="C116" s="72"/>
    </row>
    <row r="117" spans="2:3" ht="16.5" customHeight="1" x14ac:dyDescent="0.25">
      <c r="B117" s="70"/>
      <c r="C117" s="72"/>
    </row>
    <row r="118" spans="2:3" ht="16.5" customHeight="1" x14ac:dyDescent="0.25">
      <c r="B118" s="70"/>
      <c r="C118" s="72"/>
    </row>
    <row r="119" spans="2:3" ht="16.5" customHeight="1" x14ac:dyDescent="0.25">
      <c r="B119" s="70"/>
      <c r="C119" s="72"/>
    </row>
    <row r="120" spans="2:3" ht="16.5" customHeight="1" x14ac:dyDescent="0.25">
      <c r="B120" s="70"/>
      <c r="C120" s="72"/>
    </row>
    <row r="121" spans="2:3" ht="16.5" customHeight="1" x14ac:dyDescent="0.25">
      <c r="B121" s="70"/>
      <c r="C121" s="72"/>
    </row>
    <row r="122" spans="2:3" ht="16.5" customHeight="1" x14ac:dyDescent="0.25">
      <c r="B122" s="70"/>
      <c r="C122" s="72"/>
    </row>
    <row r="123" spans="2:3" ht="16.5" customHeight="1" x14ac:dyDescent="0.25">
      <c r="B123" s="70"/>
      <c r="C123" s="72"/>
    </row>
    <row r="124" spans="2:3" ht="16.5" customHeight="1" x14ac:dyDescent="0.25">
      <c r="B124" s="70"/>
      <c r="C124" s="72"/>
    </row>
    <row r="125" spans="2:3" ht="16.5" customHeight="1" x14ac:dyDescent="0.25">
      <c r="B125" s="70"/>
      <c r="C125" s="72"/>
    </row>
    <row r="126" spans="2:3" ht="16.5" customHeight="1" x14ac:dyDescent="0.25">
      <c r="B126" s="70"/>
      <c r="C126" s="72"/>
    </row>
    <row r="127" spans="2:3" ht="16.5" customHeight="1" x14ac:dyDescent="0.25">
      <c r="B127" s="70"/>
      <c r="C127" s="72"/>
    </row>
    <row r="128" spans="2:3" ht="16.5" customHeight="1" x14ac:dyDescent="0.25">
      <c r="B128" s="70"/>
      <c r="C128" s="72"/>
    </row>
    <row r="129" spans="2:3" ht="16.5" customHeight="1" x14ac:dyDescent="0.25">
      <c r="B129" s="70"/>
      <c r="C129" s="72"/>
    </row>
    <row r="130" spans="2:3" ht="16.5" customHeight="1" x14ac:dyDescent="0.25">
      <c r="B130" s="70"/>
      <c r="C130" s="72"/>
    </row>
    <row r="131" spans="2:3" ht="16.5" customHeight="1" x14ac:dyDescent="0.25">
      <c r="B131" s="70"/>
      <c r="C131" s="72"/>
    </row>
    <row r="132" spans="2:3" ht="16.5" customHeight="1" x14ac:dyDescent="0.25">
      <c r="B132" s="70"/>
      <c r="C132" s="72"/>
    </row>
    <row r="133" spans="2:3" ht="16.5" customHeight="1" x14ac:dyDescent="0.25">
      <c r="B133" s="70"/>
      <c r="C133" s="72"/>
    </row>
    <row r="134" spans="2:3" ht="16.5" customHeight="1" x14ac:dyDescent="0.25">
      <c r="B134" s="70"/>
      <c r="C134" s="72"/>
    </row>
    <row r="135" spans="2:3" ht="16.5" customHeight="1" x14ac:dyDescent="0.25">
      <c r="B135" s="70"/>
      <c r="C135" s="72"/>
    </row>
    <row r="136" spans="2:3" ht="16.5" customHeight="1" x14ac:dyDescent="0.25">
      <c r="B136" s="70"/>
      <c r="C136" s="72"/>
    </row>
    <row r="137" spans="2:3" ht="16.5" customHeight="1" x14ac:dyDescent="0.25">
      <c r="B137" s="70"/>
      <c r="C137" s="72"/>
    </row>
    <row r="138" spans="2:3" ht="16.5" customHeight="1" x14ac:dyDescent="0.25">
      <c r="B138" s="70"/>
      <c r="C138" s="72"/>
    </row>
  </sheetData>
  <mergeCells count="1">
    <mergeCell ref="B1:H1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18.44140625" style="1" bestFit="1" customWidth="1"/>
    <col min="3" max="3" width="12" style="1" bestFit="1" customWidth="1"/>
    <col min="4" max="16384" width="8.88671875" style="1"/>
  </cols>
  <sheetData>
    <row r="1" spans="1:4" s="3" customFormat="1" ht="36.75" customHeight="1" x14ac:dyDescent="0.3">
      <c r="A1" s="4" t="s">
        <v>42</v>
      </c>
      <c r="B1" s="58" t="s">
        <v>43</v>
      </c>
      <c r="C1" s="58"/>
      <c r="D1" s="58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66" t="s">
        <v>147</v>
      </c>
      <c r="B5" s="66" t="s">
        <v>148</v>
      </c>
      <c r="C5" s="66" t="s">
        <v>188</v>
      </c>
    </row>
    <row r="6" spans="1:4" ht="16.5" customHeight="1" x14ac:dyDescent="0.25">
      <c r="A6" s="1" t="s">
        <v>141</v>
      </c>
      <c r="B6" s="69">
        <v>101</v>
      </c>
      <c r="C6" s="69">
        <v>-3.1997925419460471</v>
      </c>
    </row>
    <row r="7" spans="1:4" ht="16.5" customHeight="1" x14ac:dyDescent="0.25">
      <c r="A7" s="1" t="s">
        <v>146</v>
      </c>
      <c r="B7" s="69">
        <v>151</v>
      </c>
      <c r="C7" s="69">
        <v>-3.5637162963888755</v>
      </c>
    </row>
    <row r="8" spans="1:4" ht="16.5" customHeight="1" x14ac:dyDescent="0.25">
      <c r="A8" s="1" t="s">
        <v>138</v>
      </c>
      <c r="B8" s="69">
        <v>153</v>
      </c>
      <c r="C8" s="69">
        <v>-3.3136642304577157</v>
      </c>
    </row>
    <row r="9" spans="1:4" ht="16.5" customHeight="1" x14ac:dyDescent="0.25">
      <c r="A9" s="1" t="s">
        <v>69</v>
      </c>
      <c r="B9" s="69">
        <v>155</v>
      </c>
      <c r="C9" s="69">
        <v>0.12048866431905578</v>
      </c>
    </row>
    <row r="10" spans="1:4" ht="16.5" customHeight="1" x14ac:dyDescent="0.25">
      <c r="A10" s="1" t="s">
        <v>144</v>
      </c>
      <c r="B10" s="69">
        <v>157</v>
      </c>
      <c r="C10" s="69">
        <v>-0.7348480121588743</v>
      </c>
    </row>
    <row r="11" spans="1:4" ht="16.5" customHeight="1" x14ac:dyDescent="0.25">
      <c r="A11" s="1" t="s">
        <v>145</v>
      </c>
      <c r="B11" s="69">
        <v>159</v>
      </c>
      <c r="C11" s="69">
        <v>-2.8945405048125514</v>
      </c>
    </row>
    <row r="12" spans="1:4" ht="16.5" customHeight="1" x14ac:dyDescent="0.25">
      <c r="A12" s="1" t="s">
        <v>140</v>
      </c>
      <c r="B12" s="69">
        <v>161</v>
      </c>
      <c r="C12" s="69">
        <v>-0.95294273581257127</v>
      </c>
    </row>
    <row r="13" spans="1:4" ht="16.5" customHeight="1" x14ac:dyDescent="0.25">
      <c r="A13" s="1" t="s">
        <v>136</v>
      </c>
      <c r="B13" s="69">
        <v>163</v>
      </c>
      <c r="C13" s="69">
        <v>-0.82910852418959324</v>
      </c>
    </row>
    <row r="14" spans="1:4" ht="16.5" customHeight="1" x14ac:dyDescent="0.25">
      <c r="A14" s="1" t="s">
        <v>129</v>
      </c>
      <c r="B14" s="69">
        <v>165</v>
      </c>
      <c r="C14" s="69">
        <v>-1.1326887183008343</v>
      </c>
    </row>
    <row r="15" spans="1:4" ht="16.5" customHeight="1" x14ac:dyDescent="0.25">
      <c r="A15" s="1" t="s">
        <v>132</v>
      </c>
      <c r="B15" s="69">
        <v>167</v>
      </c>
      <c r="C15" s="69">
        <v>-1.9842562963904187</v>
      </c>
    </row>
    <row r="16" spans="1:4" ht="16.5" customHeight="1" x14ac:dyDescent="0.25">
      <c r="A16" s="1" t="s">
        <v>137</v>
      </c>
      <c r="B16" s="69">
        <v>169</v>
      </c>
      <c r="C16" s="69">
        <v>-3.4782632935855173</v>
      </c>
    </row>
    <row r="17" spans="1:3" ht="16.5" customHeight="1" x14ac:dyDescent="0.25">
      <c r="A17" s="1" t="s">
        <v>142</v>
      </c>
      <c r="B17" s="69">
        <v>173</v>
      </c>
      <c r="C17" s="69">
        <v>-0.64027396468180886</v>
      </c>
    </row>
    <row r="18" spans="1:3" ht="16.5" customHeight="1" x14ac:dyDescent="0.25">
      <c r="A18" s="1" t="s">
        <v>119</v>
      </c>
      <c r="B18" s="69">
        <v>175</v>
      </c>
      <c r="C18" s="69">
        <v>-1.9110673667294482</v>
      </c>
    </row>
    <row r="19" spans="1:3" ht="16.5" customHeight="1" x14ac:dyDescent="0.25">
      <c r="A19" s="1" t="s">
        <v>109</v>
      </c>
      <c r="B19" s="69">
        <v>183</v>
      </c>
      <c r="C19" s="69">
        <v>-6.2624114707667558E-2</v>
      </c>
    </row>
    <row r="20" spans="1:3" ht="16.5" customHeight="1" x14ac:dyDescent="0.25">
      <c r="A20" s="1" t="s">
        <v>134</v>
      </c>
      <c r="B20" s="69">
        <v>185</v>
      </c>
      <c r="C20" s="69">
        <v>-1.3179021744691297</v>
      </c>
    </row>
    <row r="21" spans="1:3" ht="16.5" customHeight="1" x14ac:dyDescent="0.25">
      <c r="A21" s="1" t="s">
        <v>124</v>
      </c>
      <c r="B21" s="69">
        <v>187</v>
      </c>
      <c r="C21" s="69">
        <v>2.4055401446441416E-2</v>
      </c>
    </row>
    <row r="22" spans="1:3" ht="16.5" customHeight="1" x14ac:dyDescent="0.25">
      <c r="A22" s="1" t="s">
        <v>131</v>
      </c>
      <c r="B22" s="69">
        <v>190</v>
      </c>
      <c r="C22" s="69">
        <v>-0.76496594887858893</v>
      </c>
    </row>
    <row r="23" spans="1:3" ht="16.5" customHeight="1" x14ac:dyDescent="0.25">
      <c r="A23" s="1" t="s">
        <v>135</v>
      </c>
      <c r="B23" s="69">
        <v>201</v>
      </c>
      <c r="C23" s="69">
        <v>0.52795128312195461</v>
      </c>
    </row>
    <row r="24" spans="1:3" ht="16.5" customHeight="1" x14ac:dyDescent="0.25">
      <c r="A24" s="1" t="s">
        <v>128</v>
      </c>
      <c r="B24" s="69">
        <v>210</v>
      </c>
      <c r="C24" s="69">
        <v>1.0105528013089671</v>
      </c>
    </row>
    <row r="25" spans="1:3" ht="16.5" customHeight="1" x14ac:dyDescent="0.25">
      <c r="A25" s="1" t="s">
        <v>100</v>
      </c>
      <c r="B25" s="69">
        <v>217</v>
      </c>
      <c r="C25" s="69">
        <v>1.2299815289294616</v>
      </c>
    </row>
    <row r="26" spans="1:3" ht="16.5" customHeight="1" x14ac:dyDescent="0.25">
      <c r="A26" s="1" t="s">
        <v>133</v>
      </c>
      <c r="B26" s="69">
        <v>219</v>
      </c>
      <c r="C26" s="69">
        <v>0.55648481531308946</v>
      </c>
    </row>
    <row r="27" spans="1:3" ht="16.5" customHeight="1" x14ac:dyDescent="0.25">
      <c r="A27" s="1" t="s">
        <v>139</v>
      </c>
      <c r="B27" s="69">
        <v>223</v>
      </c>
      <c r="C27" s="69">
        <v>0.88716139138954531</v>
      </c>
    </row>
    <row r="28" spans="1:3" ht="16.5" customHeight="1" x14ac:dyDescent="0.25">
      <c r="A28" s="1" t="s">
        <v>143</v>
      </c>
      <c r="B28" s="69">
        <v>230</v>
      </c>
      <c r="C28" s="69">
        <v>-0.93317531130022691</v>
      </c>
    </row>
    <row r="29" spans="1:3" ht="16.5" customHeight="1" x14ac:dyDescent="0.25">
      <c r="A29" s="1" t="s">
        <v>122</v>
      </c>
      <c r="B29" s="69">
        <v>240</v>
      </c>
      <c r="C29" s="69">
        <v>0.41095844485092864</v>
      </c>
    </row>
    <row r="30" spans="1:3" ht="16.5" customHeight="1" x14ac:dyDescent="0.25">
      <c r="A30" s="1" t="s">
        <v>98</v>
      </c>
      <c r="B30" s="69">
        <v>250</v>
      </c>
      <c r="C30" s="69">
        <v>1.070762828820973</v>
      </c>
    </row>
    <row r="31" spans="1:3" ht="16.5" customHeight="1" x14ac:dyDescent="0.25">
      <c r="A31" s="1" t="s">
        <v>111</v>
      </c>
      <c r="B31" s="69">
        <v>253</v>
      </c>
      <c r="C31" s="69">
        <v>-1.7615957541164782</v>
      </c>
    </row>
    <row r="32" spans="1:3" ht="16.5" customHeight="1" x14ac:dyDescent="0.25">
      <c r="A32" s="1" t="s">
        <v>115</v>
      </c>
      <c r="B32" s="69">
        <v>259</v>
      </c>
      <c r="C32" s="69">
        <v>-1.0059527680169249</v>
      </c>
    </row>
    <row r="33" spans="1:3" ht="16.5" customHeight="1" x14ac:dyDescent="0.25">
      <c r="A33" s="1" t="s">
        <v>87</v>
      </c>
      <c r="B33" s="69">
        <v>260</v>
      </c>
      <c r="C33" s="69">
        <v>2.144332877447106</v>
      </c>
    </row>
    <row r="34" spans="1:3" ht="16.5" customHeight="1" x14ac:dyDescent="0.25">
      <c r="A34" s="1" t="s">
        <v>125</v>
      </c>
      <c r="B34" s="69">
        <v>265</v>
      </c>
      <c r="C34" s="69">
        <v>-1.8458236353862072</v>
      </c>
    </row>
    <row r="35" spans="1:3" ht="16.5" customHeight="1" x14ac:dyDescent="0.25">
      <c r="A35" s="1" t="s">
        <v>97</v>
      </c>
      <c r="B35" s="69">
        <v>269</v>
      </c>
      <c r="C35" s="69">
        <v>-0.50011213982122515</v>
      </c>
    </row>
    <row r="36" spans="1:3" ht="16.5" customHeight="1" x14ac:dyDescent="0.25">
      <c r="A36" s="1" t="s">
        <v>84</v>
      </c>
      <c r="B36" s="69">
        <v>270</v>
      </c>
      <c r="C36" s="69">
        <v>1.2930641632372204</v>
      </c>
    </row>
    <row r="37" spans="1:3" ht="16.5" customHeight="1" x14ac:dyDescent="0.25">
      <c r="A37" s="1" t="s">
        <v>60</v>
      </c>
      <c r="B37" s="69">
        <v>306</v>
      </c>
      <c r="C37" s="69">
        <v>2.2103914854737554</v>
      </c>
    </row>
    <row r="38" spans="1:3" ht="16.5" customHeight="1" x14ac:dyDescent="0.25">
      <c r="A38" s="1" t="s">
        <v>79</v>
      </c>
      <c r="B38" s="69">
        <v>316</v>
      </c>
      <c r="C38" s="69">
        <v>1.0993157336055968</v>
      </c>
    </row>
    <row r="39" spans="1:3" ht="16.5" customHeight="1" x14ac:dyDescent="0.25">
      <c r="A39" s="1" t="s">
        <v>89</v>
      </c>
      <c r="B39" s="69">
        <v>320</v>
      </c>
      <c r="C39" s="69">
        <v>2.5459571499204134</v>
      </c>
    </row>
    <row r="40" spans="1:3" ht="16.5" customHeight="1" x14ac:dyDescent="0.25">
      <c r="A40" s="1" t="s">
        <v>126</v>
      </c>
      <c r="B40" s="69">
        <v>326</v>
      </c>
      <c r="C40" s="69">
        <v>2.5488750093240897</v>
      </c>
    </row>
    <row r="41" spans="1:3" ht="16.5" customHeight="1" x14ac:dyDescent="0.25">
      <c r="A41" s="1" t="s">
        <v>116</v>
      </c>
      <c r="B41" s="69">
        <v>329</v>
      </c>
      <c r="C41" s="69">
        <v>0.65075373961044192</v>
      </c>
    </row>
    <row r="42" spans="1:3" ht="16.5" customHeight="1" x14ac:dyDescent="0.25">
      <c r="A42" s="1" t="s">
        <v>72</v>
      </c>
      <c r="B42" s="69">
        <v>330</v>
      </c>
      <c r="C42" s="69">
        <v>0.15192012813051248</v>
      </c>
    </row>
    <row r="43" spans="1:3" ht="16.5" customHeight="1" x14ac:dyDescent="0.25">
      <c r="A43" s="1" t="s">
        <v>67</v>
      </c>
      <c r="B43" s="69">
        <v>336</v>
      </c>
      <c r="C43" s="69">
        <v>3.6096353618225954</v>
      </c>
    </row>
    <row r="44" spans="1:3" ht="16.5" customHeight="1" x14ac:dyDescent="0.25">
      <c r="A44" s="1" t="s">
        <v>107</v>
      </c>
      <c r="B44" s="69">
        <v>340</v>
      </c>
      <c r="C44" s="69">
        <v>1.8032414386998696</v>
      </c>
    </row>
    <row r="45" spans="1:3" ht="16.5" customHeight="1" x14ac:dyDescent="0.25">
      <c r="A45" s="1" t="s">
        <v>104</v>
      </c>
      <c r="B45" s="69">
        <v>350</v>
      </c>
      <c r="C45" s="69">
        <v>0.17855818089641479</v>
      </c>
    </row>
    <row r="46" spans="1:3" ht="16.5" customHeight="1" x14ac:dyDescent="0.25">
      <c r="A46" s="1" t="s">
        <v>54</v>
      </c>
      <c r="B46" s="69">
        <v>360</v>
      </c>
      <c r="C46" s="69">
        <v>2.1993293765669852</v>
      </c>
    </row>
    <row r="47" spans="1:3" ht="16.5" customHeight="1" x14ac:dyDescent="0.25">
      <c r="A47" s="1" t="s">
        <v>88</v>
      </c>
      <c r="B47" s="69">
        <v>370</v>
      </c>
      <c r="C47" s="69">
        <v>2.4619149371444657</v>
      </c>
    </row>
    <row r="48" spans="1:3" ht="16.5" customHeight="1" x14ac:dyDescent="0.25">
      <c r="A48" s="1" t="s">
        <v>56</v>
      </c>
      <c r="B48" s="69">
        <v>376</v>
      </c>
      <c r="C48" s="69">
        <v>1.8981503983960004</v>
      </c>
    </row>
    <row r="49" spans="1:3" ht="16.5" customHeight="1" x14ac:dyDescent="0.25">
      <c r="A49" s="1" t="s">
        <v>53</v>
      </c>
      <c r="B49" s="69">
        <v>390</v>
      </c>
      <c r="C49" s="69">
        <v>2.7066879938226771</v>
      </c>
    </row>
    <row r="50" spans="1:3" ht="16.5" customHeight="1" x14ac:dyDescent="0.25">
      <c r="A50" s="1" t="s">
        <v>95</v>
      </c>
      <c r="B50" s="69">
        <v>410</v>
      </c>
      <c r="C50" s="69">
        <v>-0.35540845188577053</v>
      </c>
    </row>
    <row r="51" spans="1:3" ht="16.5" customHeight="1" x14ac:dyDescent="0.25">
      <c r="A51" s="1" t="s">
        <v>80</v>
      </c>
      <c r="B51" s="69">
        <v>420</v>
      </c>
      <c r="C51" s="69">
        <v>2.014477782864208</v>
      </c>
    </row>
    <row r="52" spans="1:3" ht="16.5" customHeight="1" x14ac:dyDescent="0.25">
      <c r="A52" s="1" t="s">
        <v>81</v>
      </c>
      <c r="B52" s="69">
        <v>430</v>
      </c>
      <c r="C52" s="69">
        <v>-0.22044371331081453</v>
      </c>
    </row>
    <row r="53" spans="1:3" ht="16.5" customHeight="1" x14ac:dyDescent="0.25">
      <c r="A53" s="1" t="s">
        <v>117</v>
      </c>
      <c r="B53" s="69">
        <v>440</v>
      </c>
      <c r="C53" s="69">
        <v>1.3173566972063273</v>
      </c>
    </row>
    <row r="54" spans="1:3" ht="16.5" customHeight="1" x14ac:dyDescent="0.25">
      <c r="A54" s="1" t="s">
        <v>68</v>
      </c>
      <c r="B54" s="69">
        <v>450</v>
      </c>
      <c r="C54" s="69">
        <v>0.62518671267860659</v>
      </c>
    </row>
    <row r="55" spans="1:3" ht="16.5" customHeight="1" x14ac:dyDescent="0.25">
      <c r="A55" s="1" t="s">
        <v>108</v>
      </c>
      <c r="B55" s="69">
        <v>461</v>
      </c>
      <c r="C55" s="69">
        <v>-0.96321035019376144</v>
      </c>
    </row>
    <row r="56" spans="1:3" ht="16.5" customHeight="1" x14ac:dyDescent="0.25">
      <c r="A56" s="1" t="s">
        <v>92</v>
      </c>
      <c r="B56" s="69">
        <v>479</v>
      </c>
      <c r="C56" s="69">
        <v>0.70476611828832336</v>
      </c>
    </row>
    <row r="57" spans="1:3" ht="16.5" customHeight="1" x14ac:dyDescent="0.25">
      <c r="A57" s="1" t="s">
        <v>58</v>
      </c>
      <c r="B57" s="69">
        <v>480</v>
      </c>
      <c r="C57" s="69">
        <v>2.068559229946489</v>
      </c>
    </row>
    <row r="58" spans="1:3" ht="16.5" customHeight="1" x14ac:dyDescent="0.25">
      <c r="A58" s="1" t="s">
        <v>71</v>
      </c>
      <c r="B58" s="69">
        <v>510</v>
      </c>
      <c r="C58" s="69">
        <v>1.1893831281075704</v>
      </c>
    </row>
    <row r="59" spans="1:3" ht="16.5" customHeight="1" x14ac:dyDescent="0.25">
      <c r="A59" s="1" t="s">
        <v>123</v>
      </c>
      <c r="B59" s="69">
        <v>530</v>
      </c>
      <c r="C59" s="69">
        <v>-0.78980388671554913</v>
      </c>
    </row>
    <row r="60" spans="1:3" ht="16.5" customHeight="1" x14ac:dyDescent="0.25">
      <c r="A60" s="1" t="s">
        <v>86</v>
      </c>
      <c r="B60" s="69">
        <v>540</v>
      </c>
      <c r="C60" s="69">
        <v>1.5261321794691002E-2</v>
      </c>
    </row>
    <row r="61" spans="1:3" ht="16.5" customHeight="1" x14ac:dyDescent="0.25">
      <c r="A61" s="1" t="s">
        <v>61</v>
      </c>
      <c r="B61" s="69">
        <v>550</v>
      </c>
      <c r="C61" s="69">
        <v>3.2193430319486778</v>
      </c>
    </row>
    <row r="62" spans="1:3" ht="16.5" customHeight="1" x14ac:dyDescent="0.25">
      <c r="A62" s="1" t="s">
        <v>118</v>
      </c>
      <c r="B62" s="69">
        <v>561</v>
      </c>
      <c r="C62" s="69">
        <v>-1.2921260521821212</v>
      </c>
    </row>
    <row r="63" spans="1:3" ht="16.5" customHeight="1" x14ac:dyDescent="0.25">
      <c r="A63" s="1" t="s">
        <v>62</v>
      </c>
      <c r="B63" s="69">
        <v>573</v>
      </c>
      <c r="C63" s="69">
        <v>1.231513699177242</v>
      </c>
    </row>
    <row r="64" spans="1:3" ht="16.5" customHeight="1" x14ac:dyDescent="0.25">
      <c r="A64" s="1" t="s">
        <v>75</v>
      </c>
      <c r="B64" s="69">
        <v>575</v>
      </c>
      <c r="C64" s="69">
        <v>-0.14110861166808236</v>
      </c>
    </row>
    <row r="65" spans="1:3" ht="16.5" customHeight="1" x14ac:dyDescent="0.25">
      <c r="A65" s="1" t="s">
        <v>93</v>
      </c>
      <c r="B65" s="69">
        <v>580</v>
      </c>
      <c r="C65" s="69">
        <v>-0.24498267958290068</v>
      </c>
    </row>
    <row r="66" spans="1:3" ht="16.5" customHeight="1" x14ac:dyDescent="0.25">
      <c r="A66" s="1" t="s">
        <v>121</v>
      </c>
      <c r="B66" s="69">
        <v>607</v>
      </c>
      <c r="C66" s="69">
        <v>-0.92810711446409022</v>
      </c>
    </row>
    <row r="67" spans="1:3" ht="16.5" customHeight="1" x14ac:dyDescent="0.25">
      <c r="A67" s="1" t="s">
        <v>105</v>
      </c>
      <c r="B67" s="69">
        <v>615</v>
      </c>
      <c r="C67" s="69">
        <v>-5.9370119516576177E-2</v>
      </c>
    </row>
    <row r="68" spans="1:3" ht="16.5" customHeight="1" x14ac:dyDescent="0.25">
      <c r="A68" s="1" t="s">
        <v>112</v>
      </c>
      <c r="B68" s="69">
        <v>621</v>
      </c>
      <c r="C68" s="69">
        <v>-0.76404393110292435</v>
      </c>
    </row>
    <row r="69" spans="1:3" ht="16.5" customHeight="1" x14ac:dyDescent="0.25">
      <c r="A69" s="1" t="s">
        <v>103</v>
      </c>
      <c r="B69" s="69">
        <v>630</v>
      </c>
      <c r="C69" s="69">
        <v>-0.12301525757157078</v>
      </c>
    </row>
    <row r="70" spans="1:3" ht="16.5" customHeight="1" x14ac:dyDescent="0.25">
      <c r="A70" s="1" t="s">
        <v>94</v>
      </c>
      <c r="B70" s="69">
        <v>657</v>
      </c>
      <c r="C70" s="69">
        <v>-0.78024640996418493</v>
      </c>
    </row>
    <row r="71" spans="1:3" ht="16.5" customHeight="1" x14ac:dyDescent="0.25">
      <c r="A71" s="1" t="s">
        <v>70</v>
      </c>
      <c r="B71" s="69">
        <v>661</v>
      </c>
      <c r="C71" s="69">
        <v>0.46695216672281542</v>
      </c>
    </row>
    <row r="72" spans="1:3" ht="16.5" customHeight="1" x14ac:dyDescent="0.25">
      <c r="A72" s="1" t="s">
        <v>96</v>
      </c>
      <c r="B72" s="69">
        <v>665</v>
      </c>
      <c r="C72" s="69">
        <v>3.1487103128209952</v>
      </c>
    </row>
    <row r="73" spans="1:3" ht="16.5" customHeight="1" x14ac:dyDescent="0.25">
      <c r="A73" s="1" t="s">
        <v>82</v>
      </c>
      <c r="B73" s="69">
        <v>671</v>
      </c>
      <c r="C73" s="69">
        <v>2.1540342359193407</v>
      </c>
    </row>
    <row r="74" spans="1:3" ht="16.5" customHeight="1" x14ac:dyDescent="0.25">
      <c r="A74" s="1" t="s">
        <v>74</v>
      </c>
      <c r="B74" s="69">
        <v>706</v>
      </c>
      <c r="C74" s="69">
        <v>4.4176015790063419</v>
      </c>
    </row>
    <row r="75" spans="1:3" ht="16.5" customHeight="1" x14ac:dyDescent="0.25">
      <c r="A75" s="1" t="s">
        <v>83</v>
      </c>
      <c r="B75" s="69">
        <v>707</v>
      </c>
      <c r="C75" s="69">
        <v>3.0454924354090149</v>
      </c>
    </row>
    <row r="76" spans="1:3" ht="16.5" customHeight="1" x14ac:dyDescent="0.25">
      <c r="A76" s="1" t="s">
        <v>99</v>
      </c>
      <c r="B76" s="69">
        <v>710</v>
      </c>
      <c r="C76" s="69">
        <v>1.4458289219731106</v>
      </c>
    </row>
    <row r="77" spans="1:3" ht="16.5" customHeight="1" x14ac:dyDescent="0.25">
      <c r="A77" s="1" t="s">
        <v>63</v>
      </c>
      <c r="B77" s="69">
        <v>727</v>
      </c>
      <c r="C77" s="69">
        <v>1.5746396503658233</v>
      </c>
    </row>
    <row r="78" spans="1:3" ht="16.5" customHeight="1" x14ac:dyDescent="0.25">
      <c r="A78" s="1" t="s">
        <v>90</v>
      </c>
      <c r="B78" s="69">
        <v>730</v>
      </c>
      <c r="C78" s="69">
        <v>1.3062494844659731</v>
      </c>
    </row>
    <row r="79" spans="1:3" ht="16.5" customHeight="1" x14ac:dyDescent="0.25">
      <c r="A79" s="1" t="s">
        <v>106</v>
      </c>
      <c r="B79" s="69">
        <v>740</v>
      </c>
      <c r="C79" s="69">
        <v>1.5216433527045412</v>
      </c>
    </row>
    <row r="80" spans="1:3" ht="16.5" customHeight="1" x14ac:dyDescent="0.25">
      <c r="A80" s="1" t="s">
        <v>114</v>
      </c>
      <c r="B80" s="69">
        <v>746</v>
      </c>
      <c r="C80" s="69">
        <v>0.39129168387376617</v>
      </c>
    </row>
    <row r="81" spans="1:3" ht="16.5" customHeight="1" x14ac:dyDescent="0.25">
      <c r="A81" s="1" t="s">
        <v>127</v>
      </c>
      <c r="B81" s="69">
        <v>751</v>
      </c>
      <c r="C81" s="69">
        <v>0.17447573621159415</v>
      </c>
    </row>
    <row r="82" spans="1:3" ht="16.5" customHeight="1" x14ac:dyDescent="0.25">
      <c r="A82" s="1" t="s">
        <v>120</v>
      </c>
      <c r="B82" s="69">
        <v>756</v>
      </c>
      <c r="C82" s="69">
        <v>-0.45817011168000921</v>
      </c>
    </row>
    <row r="83" spans="1:3" ht="16.5" customHeight="1" x14ac:dyDescent="0.25">
      <c r="A83" s="1" t="s">
        <v>113</v>
      </c>
      <c r="B83" s="69">
        <v>760</v>
      </c>
      <c r="C83" s="69">
        <v>-0.23732967147827963</v>
      </c>
    </row>
    <row r="84" spans="1:3" ht="16.5" customHeight="1" x14ac:dyDescent="0.25">
      <c r="A84" s="1" t="s">
        <v>101</v>
      </c>
      <c r="B84" s="69">
        <v>766</v>
      </c>
      <c r="C84" s="69">
        <v>-0.4412604943578412</v>
      </c>
    </row>
    <row r="85" spans="1:3" ht="16.5" customHeight="1" x14ac:dyDescent="0.25">
      <c r="A85" s="1" t="s">
        <v>59</v>
      </c>
      <c r="B85" s="69">
        <v>773</v>
      </c>
      <c r="C85" s="69">
        <v>3.4640401413488258</v>
      </c>
    </row>
    <row r="86" spans="1:3" ht="16.5" customHeight="1" x14ac:dyDescent="0.25">
      <c r="A86" s="1" t="s">
        <v>64</v>
      </c>
      <c r="B86" s="69">
        <v>779</v>
      </c>
      <c r="C86" s="69">
        <v>0.81225068732164118</v>
      </c>
    </row>
    <row r="87" spans="1:3" ht="16.5" customHeight="1" x14ac:dyDescent="0.25">
      <c r="A87" s="1" t="s">
        <v>73</v>
      </c>
      <c r="B87" s="69">
        <v>787</v>
      </c>
      <c r="C87" s="69">
        <v>2.0634423001740951</v>
      </c>
    </row>
    <row r="88" spans="1:3" ht="16.5" customHeight="1" x14ac:dyDescent="0.25">
      <c r="A88" s="1" t="s">
        <v>102</v>
      </c>
      <c r="B88" s="69">
        <v>791</v>
      </c>
      <c r="C88" s="69">
        <v>0.3454272950287155</v>
      </c>
    </row>
    <row r="89" spans="1:3" ht="16.5" customHeight="1" x14ac:dyDescent="0.25">
      <c r="A89" s="1" t="s">
        <v>65</v>
      </c>
      <c r="B89" s="69">
        <v>810</v>
      </c>
      <c r="C89" s="69">
        <v>3.7997275570852729</v>
      </c>
    </row>
    <row r="90" spans="1:3" ht="16.5" customHeight="1" x14ac:dyDescent="0.25">
      <c r="A90" s="1" t="s">
        <v>85</v>
      </c>
      <c r="B90" s="69">
        <v>813</v>
      </c>
      <c r="C90" s="69">
        <v>2.5633374409060066</v>
      </c>
    </row>
    <row r="91" spans="1:3" ht="16.5" customHeight="1" x14ac:dyDescent="0.25">
      <c r="A91" s="1" t="s">
        <v>77</v>
      </c>
      <c r="B91" s="69">
        <v>820</v>
      </c>
      <c r="C91" s="69">
        <v>2.5471692491318256</v>
      </c>
    </row>
    <row r="92" spans="1:3" ht="16.5" customHeight="1" x14ac:dyDescent="0.25">
      <c r="A92" s="1" t="s">
        <v>78</v>
      </c>
      <c r="B92" s="69">
        <v>840</v>
      </c>
      <c r="C92" s="69">
        <v>3.4199692969639552</v>
      </c>
    </row>
    <row r="93" spans="1:3" ht="16.5" customHeight="1" x14ac:dyDescent="0.25">
      <c r="A93" s="1" t="s">
        <v>91</v>
      </c>
      <c r="B93" s="69">
        <v>846</v>
      </c>
      <c r="C93" s="69">
        <v>1.5459161957140959</v>
      </c>
    </row>
    <row r="94" spans="1:3" ht="16.5" customHeight="1" x14ac:dyDescent="0.25">
      <c r="A94" s="1" t="s">
        <v>66</v>
      </c>
      <c r="B94" s="69">
        <v>849</v>
      </c>
      <c r="C94" s="69">
        <v>4.0258120406008828</v>
      </c>
    </row>
    <row r="95" spans="1:3" ht="16.5" customHeight="1" x14ac:dyDescent="0.25">
      <c r="A95" s="1" t="s">
        <v>110</v>
      </c>
      <c r="B95" s="69">
        <v>851</v>
      </c>
      <c r="C95" s="69">
        <v>2.9380522636217226</v>
      </c>
    </row>
    <row r="96" spans="1:3" ht="16.5" customHeight="1" x14ac:dyDescent="0.25">
      <c r="A96" s="1" t="s">
        <v>76</v>
      </c>
      <c r="B96" s="69">
        <v>860</v>
      </c>
      <c r="C96" s="69">
        <v>3.0049333340374225</v>
      </c>
    </row>
    <row r="97" spans="1:3" ht="16.5" customHeight="1" x14ac:dyDescent="0.25">
      <c r="A97" s="1" t="s">
        <v>130</v>
      </c>
      <c r="B97" s="69">
        <v>147</v>
      </c>
      <c r="C97" s="69">
        <v>-3.1997925419460471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8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17.6640625" style="1" bestFit="1" customWidth="1"/>
    <col min="3" max="3" width="13.77734375" style="1" bestFit="1" customWidth="1"/>
    <col min="4" max="16384" width="8.88671875" style="1"/>
  </cols>
  <sheetData>
    <row r="1" spans="1:4" s="3" customFormat="1" ht="36.75" customHeight="1" x14ac:dyDescent="0.3">
      <c r="A1" s="4" t="s">
        <v>44</v>
      </c>
      <c r="B1" s="58" t="s">
        <v>45</v>
      </c>
      <c r="C1" s="58"/>
      <c r="D1" s="58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66" t="s">
        <v>147</v>
      </c>
      <c r="B5" s="66" t="s">
        <v>148</v>
      </c>
      <c r="C5" s="66" t="s">
        <v>189</v>
      </c>
    </row>
    <row r="6" spans="1:4" ht="16.5" customHeight="1" x14ac:dyDescent="0.25">
      <c r="A6" s="1" t="s">
        <v>141</v>
      </c>
      <c r="B6" s="69">
        <v>101</v>
      </c>
      <c r="C6" s="69">
        <v>1.5124060042302803</v>
      </c>
      <c r="D6" s="59"/>
    </row>
    <row r="7" spans="1:4" ht="16.5" customHeight="1" x14ac:dyDescent="0.25">
      <c r="A7" s="1" t="s">
        <v>146</v>
      </c>
      <c r="B7" s="69">
        <v>151</v>
      </c>
      <c r="C7" s="69">
        <v>4.0773996566124362</v>
      </c>
      <c r="D7" s="59"/>
    </row>
    <row r="8" spans="1:4" ht="16.5" customHeight="1" x14ac:dyDescent="0.25">
      <c r="A8" s="1" t="s">
        <v>138</v>
      </c>
      <c r="B8" s="69">
        <v>153</v>
      </c>
      <c r="C8" s="69">
        <v>5.0365903438820876</v>
      </c>
      <c r="D8" s="59"/>
    </row>
    <row r="9" spans="1:4" ht="16.5" customHeight="1" x14ac:dyDescent="0.25">
      <c r="A9" s="1" t="s">
        <v>69</v>
      </c>
      <c r="B9" s="69">
        <v>155</v>
      </c>
      <c r="C9" s="69">
        <v>21.324362432410439</v>
      </c>
      <c r="D9" s="59"/>
    </row>
    <row r="10" spans="1:4" ht="16.5" customHeight="1" x14ac:dyDescent="0.25">
      <c r="A10" s="1" t="s">
        <v>144</v>
      </c>
      <c r="B10" s="69">
        <v>157</v>
      </c>
      <c r="C10" s="69">
        <v>0.58423433581334416</v>
      </c>
      <c r="D10" s="59"/>
    </row>
    <row r="11" spans="1:4" ht="16.5" customHeight="1" x14ac:dyDescent="0.25">
      <c r="A11" s="1" t="s">
        <v>145</v>
      </c>
      <c r="B11" s="69">
        <v>159</v>
      </c>
      <c r="C11" s="69">
        <v>3.3711040377374912</v>
      </c>
      <c r="D11" s="59"/>
    </row>
    <row r="12" spans="1:4" ht="16.5" customHeight="1" x14ac:dyDescent="0.25">
      <c r="A12" s="1" t="s">
        <v>140</v>
      </c>
      <c r="B12" s="69">
        <v>161</v>
      </c>
      <c r="C12" s="69">
        <v>2.7715313333276672</v>
      </c>
      <c r="D12" s="59"/>
    </row>
    <row r="13" spans="1:4" ht="16.5" customHeight="1" x14ac:dyDescent="0.25">
      <c r="A13" s="1" t="s">
        <v>136</v>
      </c>
      <c r="B13" s="69">
        <v>163</v>
      </c>
      <c r="C13" s="69">
        <v>2.1711119045012084</v>
      </c>
      <c r="D13" s="59"/>
    </row>
    <row r="14" spans="1:4" ht="16.5" customHeight="1" x14ac:dyDescent="0.25">
      <c r="A14" s="1" t="s">
        <v>129</v>
      </c>
      <c r="B14" s="69">
        <v>165</v>
      </c>
      <c r="C14" s="69">
        <v>3.4319927275880757</v>
      </c>
      <c r="D14" s="59"/>
    </row>
    <row r="15" spans="1:4" ht="16.5" customHeight="1" x14ac:dyDescent="0.25">
      <c r="A15" s="1" t="s">
        <v>132</v>
      </c>
      <c r="B15" s="69">
        <v>167</v>
      </c>
      <c r="C15" s="69">
        <v>2.1320868530976536</v>
      </c>
      <c r="D15" s="59"/>
    </row>
    <row r="16" spans="1:4" ht="16.5" customHeight="1" x14ac:dyDescent="0.25">
      <c r="A16" s="1" t="s">
        <v>137</v>
      </c>
      <c r="B16" s="69">
        <v>169</v>
      </c>
      <c r="C16" s="69">
        <v>4.5100769242234691</v>
      </c>
      <c r="D16" s="59"/>
    </row>
    <row r="17" spans="1:4" ht="16.5" customHeight="1" x14ac:dyDescent="0.25">
      <c r="A17" s="1" t="s">
        <v>142</v>
      </c>
      <c r="B17" s="69">
        <v>173</v>
      </c>
      <c r="C17" s="69">
        <v>3.3490963026212741</v>
      </c>
      <c r="D17" s="59"/>
    </row>
    <row r="18" spans="1:4" ht="16.5" customHeight="1" x14ac:dyDescent="0.25">
      <c r="A18" s="1" t="s">
        <v>119</v>
      </c>
      <c r="B18" s="69">
        <v>175</v>
      </c>
      <c r="C18" s="69">
        <v>4.1515648890200856</v>
      </c>
      <c r="D18" s="59"/>
    </row>
    <row r="19" spans="1:4" ht="16.5" customHeight="1" x14ac:dyDescent="0.25">
      <c r="A19" s="1" t="s">
        <v>109</v>
      </c>
      <c r="B19" s="69">
        <v>183</v>
      </c>
      <c r="C19" s="69">
        <v>3.9204660181113753</v>
      </c>
      <c r="D19" s="59"/>
    </row>
    <row r="20" spans="1:4" ht="16.5" customHeight="1" x14ac:dyDescent="0.25">
      <c r="A20" s="1" t="s">
        <v>134</v>
      </c>
      <c r="B20" s="69">
        <v>185</v>
      </c>
      <c r="C20" s="69">
        <v>1.7024018692077358</v>
      </c>
      <c r="D20" s="59"/>
    </row>
    <row r="21" spans="1:4" ht="16.5" customHeight="1" x14ac:dyDescent="0.25">
      <c r="A21" s="1" t="s">
        <v>124</v>
      </c>
      <c r="B21" s="69">
        <v>187</v>
      </c>
      <c r="C21" s="69">
        <v>9.700363460494172</v>
      </c>
      <c r="D21" s="59"/>
    </row>
    <row r="22" spans="1:4" ht="16.5" customHeight="1" x14ac:dyDescent="0.25">
      <c r="A22" s="1" t="s">
        <v>131</v>
      </c>
      <c r="B22" s="69">
        <v>190</v>
      </c>
      <c r="C22" s="69">
        <v>3.6883624492466334</v>
      </c>
      <c r="D22" s="59"/>
    </row>
    <row r="23" spans="1:4" ht="16.5" customHeight="1" x14ac:dyDescent="0.25">
      <c r="A23" s="1" t="s">
        <v>135</v>
      </c>
      <c r="B23" s="69">
        <v>201</v>
      </c>
      <c r="C23" s="69">
        <v>5.1849938645145865</v>
      </c>
      <c r="D23" s="59"/>
    </row>
    <row r="24" spans="1:4" ht="16.5" customHeight="1" x14ac:dyDescent="0.25">
      <c r="A24" s="1" t="s">
        <v>128</v>
      </c>
      <c r="B24" s="69">
        <v>210</v>
      </c>
      <c r="C24" s="69">
        <v>4.4860531732344082</v>
      </c>
      <c r="D24" s="59"/>
    </row>
    <row r="25" spans="1:4" ht="16.5" customHeight="1" x14ac:dyDescent="0.25">
      <c r="A25" s="1" t="s">
        <v>100</v>
      </c>
      <c r="B25" s="69">
        <v>217</v>
      </c>
      <c r="C25" s="69">
        <v>-0.97434062435691493</v>
      </c>
      <c r="D25" s="59"/>
    </row>
    <row r="26" spans="1:4" ht="16.5" customHeight="1" x14ac:dyDescent="0.25">
      <c r="A26" s="1" t="s">
        <v>133</v>
      </c>
      <c r="B26" s="69">
        <v>219</v>
      </c>
      <c r="C26" s="69">
        <v>-6.3052322890761389E-2</v>
      </c>
      <c r="D26" s="59"/>
    </row>
    <row r="27" spans="1:4" ht="16.5" customHeight="1" x14ac:dyDescent="0.25">
      <c r="A27" s="1" t="s">
        <v>139</v>
      </c>
      <c r="B27" s="69">
        <v>223</v>
      </c>
      <c r="C27" s="69">
        <v>5.7679867130512754</v>
      </c>
      <c r="D27" s="59"/>
    </row>
    <row r="28" spans="1:4" ht="16.5" customHeight="1" x14ac:dyDescent="0.25">
      <c r="A28" s="1" t="s">
        <v>143</v>
      </c>
      <c r="B28" s="69">
        <v>230</v>
      </c>
      <c r="C28" s="69">
        <v>2.0112799297957156</v>
      </c>
      <c r="D28" s="59"/>
    </row>
    <row r="29" spans="1:4" ht="16.5" customHeight="1" x14ac:dyDescent="0.25">
      <c r="A29" s="1" t="s">
        <v>122</v>
      </c>
      <c r="B29" s="69">
        <v>240</v>
      </c>
      <c r="C29" s="69">
        <v>4.0396935263166336</v>
      </c>
      <c r="D29" s="59"/>
    </row>
    <row r="30" spans="1:4" ht="16.5" customHeight="1" x14ac:dyDescent="0.25">
      <c r="A30" s="1" t="s">
        <v>98</v>
      </c>
      <c r="B30" s="69">
        <v>250</v>
      </c>
      <c r="C30" s="69">
        <v>1.0244175505451485</v>
      </c>
      <c r="D30" s="59"/>
    </row>
    <row r="31" spans="1:4" ht="16.5" customHeight="1" x14ac:dyDescent="0.25">
      <c r="A31" s="1" t="s">
        <v>111</v>
      </c>
      <c r="B31" s="69">
        <v>253</v>
      </c>
      <c r="C31" s="69">
        <v>2.4832494438936226</v>
      </c>
      <c r="D31" s="59"/>
    </row>
    <row r="32" spans="1:4" ht="16.5" customHeight="1" x14ac:dyDescent="0.25">
      <c r="A32" s="1" t="s">
        <v>115</v>
      </c>
      <c r="B32" s="69">
        <v>259</v>
      </c>
      <c r="C32" s="69">
        <v>-0.23460513441853509</v>
      </c>
      <c r="D32" s="59"/>
    </row>
    <row r="33" spans="1:4" ht="16.5" customHeight="1" x14ac:dyDescent="0.25">
      <c r="A33" s="1" t="s">
        <v>87</v>
      </c>
      <c r="B33" s="69">
        <v>260</v>
      </c>
      <c r="C33" s="69">
        <v>2.7306193047386063</v>
      </c>
      <c r="D33" s="59"/>
    </row>
    <row r="34" spans="1:4" ht="16.5" customHeight="1" x14ac:dyDescent="0.25">
      <c r="A34" s="1" t="s">
        <v>125</v>
      </c>
      <c r="B34" s="69">
        <v>265</v>
      </c>
      <c r="C34" s="69">
        <v>0.33840947611271699</v>
      </c>
      <c r="D34" s="59"/>
    </row>
    <row r="35" spans="1:4" ht="16.5" customHeight="1" x14ac:dyDescent="0.25">
      <c r="A35" s="1" t="s">
        <v>97</v>
      </c>
      <c r="B35" s="69">
        <v>269</v>
      </c>
      <c r="C35" s="69">
        <v>5.6445980610797015</v>
      </c>
      <c r="D35" s="59"/>
    </row>
    <row r="36" spans="1:4" ht="16.5" customHeight="1" x14ac:dyDescent="0.25">
      <c r="A36" s="1" t="s">
        <v>84</v>
      </c>
      <c r="B36" s="69">
        <v>270</v>
      </c>
      <c r="C36" s="69">
        <v>1.0208993660758887</v>
      </c>
      <c r="D36" s="59"/>
    </row>
    <row r="37" spans="1:4" ht="16.5" customHeight="1" x14ac:dyDescent="0.25">
      <c r="A37" s="1" t="s">
        <v>60</v>
      </c>
      <c r="B37" s="69">
        <v>306</v>
      </c>
      <c r="C37" s="69">
        <v>-0.90397235576237178</v>
      </c>
      <c r="D37" s="59"/>
    </row>
    <row r="38" spans="1:4" ht="16.5" customHeight="1" x14ac:dyDescent="0.25">
      <c r="A38" s="1" t="s">
        <v>79</v>
      </c>
      <c r="B38" s="69">
        <v>316</v>
      </c>
      <c r="C38" s="69">
        <v>-2.0926757006305534</v>
      </c>
      <c r="D38" s="59"/>
    </row>
    <row r="39" spans="1:4" ht="16.5" customHeight="1" x14ac:dyDescent="0.25">
      <c r="A39" s="1" t="s">
        <v>89</v>
      </c>
      <c r="B39" s="69">
        <v>320</v>
      </c>
      <c r="C39" s="69">
        <v>-9.8761651314710902E-2</v>
      </c>
      <c r="D39" s="59"/>
    </row>
    <row r="40" spans="1:4" ht="16.5" customHeight="1" x14ac:dyDescent="0.25">
      <c r="A40" s="1" t="s">
        <v>126</v>
      </c>
      <c r="B40" s="69">
        <v>326</v>
      </c>
      <c r="C40" s="69">
        <v>-1.8489203851581328</v>
      </c>
      <c r="D40" s="59"/>
    </row>
    <row r="41" spans="1:4" ht="16.5" customHeight="1" x14ac:dyDescent="0.25">
      <c r="A41" s="1" t="s">
        <v>116</v>
      </c>
      <c r="B41" s="69">
        <v>329</v>
      </c>
      <c r="C41" s="69">
        <v>1.0068688068313512</v>
      </c>
      <c r="D41" s="59"/>
    </row>
    <row r="42" spans="1:4" ht="16.5" customHeight="1" x14ac:dyDescent="0.25">
      <c r="A42" s="1" t="s">
        <v>72</v>
      </c>
      <c r="B42" s="69">
        <v>330</v>
      </c>
      <c r="C42" s="69">
        <v>-2.2185195337008223</v>
      </c>
      <c r="D42" s="59"/>
    </row>
    <row r="43" spans="1:4" ht="16.5" customHeight="1" x14ac:dyDescent="0.25">
      <c r="A43" s="1" t="s">
        <v>67</v>
      </c>
      <c r="B43" s="69">
        <v>336</v>
      </c>
      <c r="C43" s="69">
        <v>3.9631828212945361</v>
      </c>
      <c r="D43" s="59"/>
    </row>
    <row r="44" spans="1:4" ht="16.5" customHeight="1" x14ac:dyDescent="0.25">
      <c r="A44" s="1" t="s">
        <v>107</v>
      </c>
      <c r="B44" s="69">
        <v>340</v>
      </c>
      <c r="C44" s="69">
        <v>-0.24208005113214942</v>
      </c>
      <c r="D44" s="59"/>
    </row>
    <row r="45" spans="1:4" ht="16.5" customHeight="1" x14ac:dyDescent="0.25">
      <c r="A45" s="1" t="s">
        <v>104</v>
      </c>
      <c r="B45" s="69">
        <v>350</v>
      </c>
      <c r="C45" s="69">
        <v>6.2543173558114811</v>
      </c>
      <c r="D45" s="59"/>
    </row>
    <row r="46" spans="1:4" ht="16.5" customHeight="1" x14ac:dyDescent="0.25">
      <c r="A46" s="1" t="s">
        <v>54</v>
      </c>
      <c r="B46" s="69">
        <v>360</v>
      </c>
      <c r="C46" s="69">
        <v>-1.8716643775968254</v>
      </c>
      <c r="D46" s="59"/>
    </row>
    <row r="47" spans="1:4" ht="16.5" customHeight="1" x14ac:dyDescent="0.25">
      <c r="A47" s="1" t="s">
        <v>88</v>
      </c>
      <c r="B47" s="69">
        <v>370</v>
      </c>
      <c r="C47" s="69">
        <v>-5.1674273848142587</v>
      </c>
      <c r="D47" s="59"/>
    </row>
    <row r="48" spans="1:4" ht="16.5" customHeight="1" x14ac:dyDescent="0.25">
      <c r="A48" s="1" t="s">
        <v>56</v>
      </c>
      <c r="B48" s="69">
        <v>376</v>
      </c>
      <c r="C48" s="69">
        <v>-3.1303105354122942</v>
      </c>
      <c r="D48" s="59"/>
    </row>
    <row r="49" spans="1:4" ht="16.5" customHeight="1" x14ac:dyDescent="0.25">
      <c r="A49" s="1" t="s">
        <v>53</v>
      </c>
      <c r="B49" s="69">
        <v>390</v>
      </c>
      <c r="C49" s="69">
        <v>-3.0384588191863897</v>
      </c>
      <c r="D49" s="59"/>
    </row>
    <row r="50" spans="1:4" ht="16.5" customHeight="1" x14ac:dyDescent="0.25">
      <c r="A50" s="1" t="s">
        <v>95</v>
      </c>
      <c r="B50" s="69">
        <v>410</v>
      </c>
      <c r="C50" s="69">
        <v>-0.83640761112787432</v>
      </c>
      <c r="D50" s="59"/>
    </row>
    <row r="51" spans="1:4" ht="16.5" customHeight="1" x14ac:dyDescent="0.25">
      <c r="A51" s="1" t="s">
        <v>80</v>
      </c>
      <c r="B51" s="69">
        <v>420</v>
      </c>
      <c r="C51" s="69">
        <v>-2.0846373878001443</v>
      </c>
      <c r="D51" s="59"/>
    </row>
    <row r="52" spans="1:4" ht="16.5" customHeight="1" x14ac:dyDescent="0.25">
      <c r="A52" s="1" t="s">
        <v>81</v>
      </c>
      <c r="B52" s="69">
        <v>430</v>
      </c>
      <c r="C52" s="69">
        <v>-2.8945584706558463</v>
      </c>
      <c r="D52" s="59"/>
    </row>
    <row r="53" spans="1:4" ht="16.5" customHeight="1" x14ac:dyDescent="0.25">
      <c r="A53" s="1" t="s">
        <v>117</v>
      </c>
      <c r="B53" s="69">
        <v>440</v>
      </c>
      <c r="C53" s="69">
        <v>-1.2610777917517933E-2</v>
      </c>
      <c r="D53" s="59"/>
    </row>
    <row r="54" spans="1:4" ht="16.5" customHeight="1" x14ac:dyDescent="0.25">
      <c r="A54" s="1" t="s">
        <v>68</v>
      </c>
      <c r="B54" s="69">
        <v>450</v>
      </c>
      <c r="C54" s="69">
        <v>-2.244580222472941</v>
      </c>
      <c r="D54" s="59"/>
    </row>
    <row r="55" spans="1:4" ht="16.5" customHeight="1" x14ac:dyDescent="0.25">
      <c r="A55" s="1" t="s">
        <v>108</v>
      </c>
      <c r="B55" s="69">
        <v>461</v>
      </c>
      <c r="C55" s="69">
        <v>-2.8682915610577555</v>
      </c>
      <c r="D55" s="59"/>
    </row>
    <row r="56" spans="1:4" ht="16.5" customHeight="1" x14ac:dyDescent="0.25">
      <c r="A56" s="1" t="s">
        <v>92</v>
      </c>
      <c r="B56" s="69">
        <v>479</v>
      </c>
      <c r="C56" s="69">
        <v>-4.5938221864070625</v>
      </c>
      <c r="D56" s="59"/>
    </row>
    <row r="57" spans="1:4" ht="16.5" customHeight="1" x14ac:dyDescent="0.25">
      <c r="A57" s="1" t="s">
        <v>58</v>
      </c>
      <c r="B57" s="69">
        <v>480</v>
      </c>
      <c r="C57" s="69">
        <v>-1.8713724714223532</v>
      </c>
      <c r="D57" s="59"/>
    </row>
    <row r="58" spans="1:4" ht="16.5" customHeight="1" x14ac:dyDescent="0.25">
      <c r="A58" s="1" t="s">
        <v>71</v>
      </c>
      <c r="B58" s="69">
        <v>510</v>
      </c>
      <c r="C58" s="69">
        <v>-1.9330081465011422</v>
      </c>
      <c r="D58" s="59"/>
    </row>
    <row r="59" spans="1:4" ht="16.5" customHeight="1" x14ac:dyDescent="0.25">
      <c r="A59" s="1" t="s">
        <v>123</v>
      </c>
      <c r="B59" s="69">
        <v>530</v>
      </c>
      <c r="C59" s="69">
        <v>3.2090126783952448</v>
      </c>
      <c r="D59" s="59"/>
    </row>
    <row r="60" spans="1:4" ht="16.5" customHeight="1" x14ac:dyDescent="0.25">
      <c r="A60" s="1" t="s">
        <v>86</v>
      </c>
      <c r="B60" s="69">
        <v>540</v>
      </c>
      <c r="C60" s="69">
        <v>-2.789536261832021</v>
      </c>
      <c r="D60" s="59"/>
    </row>
    <row r="61" spans="1:4" ht="16.5" customHeight="1" x14ac:dyDescent="0.25">
      <c r="A61" s="1" t="s">
        <v>61</v>
      </c>
      <c r="B61" s="69">
        <v>550</v>
      </c>
      <c r="C61" s="69">
        <v>0.25371425493666094</v>
      </c>
      <c r="D61" s="59"/>
    </row>
    <row r="62" spans="1:4" ht="16.5" customHeight="1" x14ac:dyDescent="0.25">
      <c r="A62" s="1" t="s">
        <v>118</v>
      </c>
      <c r="B62" s="69">
        <v>561</v>
      </c>
      <c r="C62" s="69">
        <v>-0.12809956298544822</v>
      </c>
      <c r="D62" s="59"/>
    </row>
    <row r="63" spans="1:4" ht="16.5" customHeight="1" x14ac:dyDescent="0.25">
      <c r="A63" s="1" t="s">
        <v>62</v>
      </c>
      <c r="B63" s="69">
        <v>573</v>
      </c>
      <c r="C63" s="69">
        <v>-1.3651193859536837</v>
      </c>
      <c r="D63" s="59"/>
    </row>
    <row r="64" spans="1:4" ht="16.5" customHeight="1" x14ac:dyDescent="0.25">
      <c r="A64" s="1" t="s">
        <v>75</v>
      </c>
      <c r="B64" s="69">
        <v>575</v>
      </c>
      <c r="C64" s="69">
        <v>0.63995059197536275</v>
      </c>
      <c r="D64" s="59"/>
    </row>
    <row r="65" spans="1:4" ht="16.5" customHeight="1" x14ac:dyDescent="0.25">
      <c r="A65" s="1" t="s">
        <v>93</v>
      </c>
      <c r="B65" s="69">
        <v>580</v>
      </c>
      <c r="C65" s="69">
        <v>-0.65881746799528151</v>
      </c>
      <c r="D65" s="59"/>
    </row>
    <row r="66" spans="1:4" ht="16.5" customHeight="1" x14ac:dyDescent="0.25">
      <c r="A66" s="1" t="s">
        <v>121</v>
      </c>
      <c r="B66" s="69">
        <v>607</v>
      </c>
      <c r="C66" s="69">
        <v>0.78076764847731461</v>
      </c>
      <c r="D66" s="59"/>
    </row>
    <row r="67" spans="1:4" ht="16.5" customHeight="1" x14ac:dyDescent="0.25">
      <c r="A67" s="1" t="s">
        <v>105</v>
      </c>
      <c r="B67" s="69">
        <v>615</v>
      </c>
      <c r="C67" s="69">
        <v>-2.3283314935826005</v>
      </c>
      <c r="D67" s="59"/>
    </row>
    <row r="68" spans="1:4" ht="16.5" customHeight="1" x14ac:dyDescent="0.25">
      <c r="A68" s="1" t="s">
        <v>112</v>
      </c>
      <c r="B68" s="69">
        <v>621</v>
      </c>
      <c r="C68" s="69">
        <v>-0.79569762361369201</v>
      </c>
      <c r="D68" s="59"/>
    </row>
    <row r="69" spans="1:4" ht="16.5" customHeight="1" x14ac:dyDescent="0.25">
      <c r="A69" s="1" t="s">
        <v>103</v>
      </c>
      <c r="B69" s="69">
        <v>630</v>
      </c>
      <c r="C69" s="69">
        <v>-2.0283543401256718</v>
      </c>
      <c r="D69" s="59"/>
    </row>
    <row r="70" spans="1:4" ht="16.5" customHeight="1" x14ac:dyDescent="0.25">
      <c r="A70" s="1" t="s">
        <v>94</v>
      </c>
      <c r="B70" s="69">
        <v>657</v>
      </c>
      <c r="C70" s="69">
        <v>-1.1188723210741143</v>
      </c>
      <c r="D70" s="59"/>
    </row>
    <row r="71" spans="1:4" ht="16.5" customHeight="1" x14ac:dyDescent="0.25">
      <c r="A71" s="1" t="s">
        <v>70</v>
      </c>
      <c r="B71" s="69">
        <v>661</v>
      </c>
      <c r="C71" s="69">
        <v>-1.5306033065501645</v>
      </c>
      <c r="D71" s="59"/>
    </row>
    <row r="72" spans="1:4" ht="16.5" customHeight="1" x14ac:dyDescent="0.25">
      <c r="A72" s="1" t="s">
        <v>96</v>
      </c>
      <c r="B72" s="69">
        <v>665</v>
      </c>
      <c r="C72" s="69">
        <v>2.9028770018138124</v>
      </c>
      <c r="D72" s="59"/>
    </row>
    <row r="73" spans="1:4" ht="16.5" customHeight="1" x14ac:dyDescent="0.25">
      <c r="A73" s="1" t="s">
        <v>82</v>
      </c>
      <c r="B73" s="69">
        <v>671</v>
      </c>
      <c r="C73" s="69">
        <v>3.3450075755841793</v>
      </c>
      <c r="D73" s="59"/>
    </row>
    <row r="74" spans="1:4" ht="16.5" customHeight="1" x14ac:dyDescent="0.25">
      <c r="A74" s="1" t="s">
        <v>74</v>
      </c>
      <c r="B74" s="69">
        <v>706</v>
      </c>
      <c r="C74" s="69">
        <v>-1.273401529657987</v>
      </c>
      <c r="D74" s="59"/>
    </row>
    <row r="75" spans="1:4" ht="16.5" customHeight="1" x14ac:dyDescent="0.25">
      <c r="A75" s="1" t="s">
        <v>83</v>
      </c>
      <c r="B75" s="69">
        <v>707</v>
      </c>
      <c r="C75" s="69">
        <v>-0.24971594270648939</v>
      </c>
      <c r="D75" s="59"/>
    </row>
    <row r="76" spans="1:4" ht="16.5" customHeight="1" x14ac:dyDescent="0.25">
      <c r="A76" s="1" t="s">
        <v>99</v>
      </c>
      <c r="B76" s="69">
        <v>710</v>
      </c>
      <c r="C76" s="69">
        <v>-0.64041975084614378</v>
      </c>
      <c r="D76" s="59"/>
    </row>
    <row r="77" spans="1:4" ht="16.5" customHeight="1" x14ac:dyDescent="0.25">
      <c r="A77" s="1" t="s">
        <v>63</v>
      </c>
      <c r="B77" s="69">
        <v>727</v>
      </c>
      <c r="C77" s="69">
        <v>1.9449743863908149</v>
      </c>
      <c r="D77" s="59"/>
    </row>
    <row r="78" spans="1:4" ht="16.5" customHeight="1" x14ac:dyDescent="0.25">
      <c r="A78" s="1" t="s">
        <v>90</v>
      </c>
      <c r="B78" s="69">
        <v>730</v>
      </c>
      <c r="C78" s="69">
        <v>-3.5384579326186807</v>
      </c>
      <c r="D78" s="59"/>
    </row>
    <row r="79" spans="1:4" ht="16.5" customHeight="1" x14ac:dyDescent="0.25">
      <c r="A79" s="1" t="s">
        <v>106</v>
      </c>
      <c r="B79" s="69">
        <v>740</v>
      </c>
      <c r="C79" s="69">
        <v>-3.4969919289670437</v>
      </c>
      <c r="D79" s="59"/>
    </row>
    <row r="80" spans="1:4" ht="16.5" customHeight="1" x14ac:dyDescent="0.25">
      <c r="A80" s="1" t="s">
        <v>114</v>
      </c>
      <c r="B80" s="69">
        <v>746</v>
      </c>
      <c r="C80" s="69">
        <v>-1.0225636965152287</v>
      </c>
      <c r="D80" s="59"/>
    </row>
    <row r="81" spans="1:4" ht="16.5" customHeight="1" x14ac:dyDescent="0.25">
      <c r="A81" s="1" t="s">
        <v>127</v>
      </c>
      <c r="B81" s="69">
        <v>751</v>
      </c>
      <c r="C81" s="69">
        <v>-1.9421527506531335</v>
      </c>
      <c r="D81" s="59"/>
    </row>
    <row r="82" spans="1:4" ht="16.5" customHeight="1" x14ac:dyDescent="0.25">
      <c r="A82" s="1" t="s">
        <v>120</v>
      </c>
      <c r="B82" s="69">
        <v>756</v>
      </c>
      <c r="C82" s="69">
        <v>1.7127319933418674</v>
      </c>
      <c r="D82" s="59"/>
    </row>
    <row r="83" spans="1:4" ht="16.5" customHeight="1" x14ac:dyDescent="0.25">
      <c r="A83" s="1" t="s">
        <v>113</v>
      </c>
      <c r="B83" s="69">
        <v>760</v>
      </c>
      <c r="C83" s="69">
        <v>2.1237048423090066</v>
      </c>
      <c r="D83" s="59"/>
    </row>
    <row r="84" spans="1:4" ht="16.5" customHeight="1" x14ac:dyDescent="0.25">
      <c r="A84" s="1" t="s">
        <v>101</v>
      </c>
      <c r="B84" s="69">
        <v>766</v>
      </c>
      <c r="C84" s="69">
        <v>-1.4052340234039074</v>
      </c>
      <c r="D84" s="59"/>
    </row>
    <row r="85" spans="1:4" ht="16.5" customHeight="1" x14ac:dyDescent="0.25">
      <c r="A85" s="1" t="s">
        <v>59</v>
      </c>
      <c r="B85" s="69">
        <v>773</v>
      </c>
      <c r="C85" s="69">
        <v>3.5113592111751268</v>
      </c>
      <c r="D85" s="59"/>
    </row>
    <row r="86" spans="1:4" ht="16.5" customHeight="1" x14ac:dyDescent="0.25">
      <c r="A86" s="1" t="s">
        <v>64</v>
      </c>
      <c r="B86" s="69">
        <v>779</v>
      </c>
      <c r="C86" s="69">
        <v>-0.80888320192829943</v>
      </c>
      <c r="D86" s="59"/>
    </row>
    <row r="87" spans="1:4" ht="16.5" customHeight="1" x14ac:dyDescent="0.25">
      <c r="A87" s="1" t="s">
        <v>73</v>
      </c>
      <c r="B87" s="69">
        <v>787</v>
      </c>
      <c r="C87" s="69">
        <v>0.5003616023433286</v>
      </c>
      <c r="D87" s="59"/>
    </row>
    <row r="88" spans="1:4" ht="16.5" customHeight="1" x14ac:dyDescent="0.25">
      <c r="A88" s="1" t="s">
        <v>102</v>
      </c>
      <c r="B88" s="69">
        <v>791</v>
      </c>
      <c r="C88" s="69">
        <v>-0.1216384640733862</v>
      </c>
      <c r="D88" s="59"/>
    </row>
    <row r="89" spans="1:4" ht="16.5" customHeight="1" x14ac:dyDescent="0.25">
      <c r="A89" s="1" t="s">
        <v>65</v>
      </c>
      <c r="B89" s="69">
        <v>810</v>
      </c>
      <c r="C89" s="69">
        <v>1.2530289732025903</v>
      </c>
      <c r="D89" s="59"/>
    </row>
    <row r="90" spans="1:4" ht="16.5" customHeight="1" x14ac:dyDescent="0.25">
      <c r="A90" s="1" t="s">
        <v>85</v>
      </c>
      <c r="B90" s="69">
        <v>813</v>
      </c>
      <c r="C90" s="69">
        <v>1.2413235579334629</v>
      </c>
      <c r="D90" s="59"/>
    </row>
    <row r="91" spans="1:4" ht="16.5" customHeight="1" x14ac:dyDescent="0.25">
      <c r="A91" s="1" t="s">
        <v>77</v>
      </c>
      <c r="B91" s="69">
        <v>820</v>
      </c>
      <c r="C91" s="69">
        <v>-0.10090649040685504</v>
      </c>
      <c r="D91" s="59"/>
    </row>
    <row r="92" spans="1:4" ht="16.5" customHeight="1" x14ac:dyDescent="0.25">
      <c r="A92" s="1" t="s">
        <v>78</v>
      </c>
      <c r="B92" s="69">
        <v>840</v>
      </c>
      <c r="C92" s="69">
        <v>3.4295890567940885</v>
      </c>
      <c r="D92" s="59"/>
    </row>
    <row r="93" spans="1:4" ht="16.5" customHeight="1" x14ac:dyDescent="0.25">
      <c r="A93" s="1" t="s">
        <v>91</v>
      </c>
      <c r="B93" s="69">
        <v>846</v>
      </c>
      <c r="C93" s="69">
        <v>-0.7858381702001529</v>
      </c>
      <c r="D93" s="59"/>
    </row>
    <row r="94" spans="1:4" ht="16.5" customHeight="1" x14ac:dyDescent="0.25">
      <c r="A94" s="1" t="s">
        <v>66</v>
      </c>
      <c r="B94" s="69">
        <v>849</v>
      </c>
      <c r="C94" s="69">
        <v>0.87861947288836573</v>
      </c>
      <c r="D94" s="59"/>
    </row>
    <row r="95" spans="1:4" ht="16.5" customHeight="1" x14ac:dyDescent="0.25">
      <c r="A95" s="1" t="s">
        <v>110</v>
      </c>
      <c r="B95" s="69">
        <v>851</v>
      </c>
      <c r="C95" s="69">
        <v>-4.4422366618397584</v>
      </c>
      <c r="D95" s="59"/>
    </row>
    <row r="96" spans="1:4" ht="16.5" customHeight="1" x14ac:dyDescent="0.25">
      <c r="A96" s="1" t="s">
        <v>76</v>
      </c>
      <c r="B96" s="69">
        <v>860</v>
      </c>
      <c r="C96" s="69">
        <v>-1.8860339365854506</v>
      </c>
      <c r="D96" s="59"/>
    </row>
    <row r="97" spans="1:4" ht="16.5" customHeight="1" x14ac:dyDescent="0.25">
      <c r="A97" s="1" t="s">
        <v>130</v>
      </c>
      <c r="B97" s="69">
        <v>147</v>
      </c>
      <c r="C97" s="69">
        <v>1.5124060042302803</v>
      </c>
      <c r="D97" s="59"/>
    </row>
    <row r="98" spans="1:4" ht="16.5" customHeight="1" x14ac:dyDescent="0.25">
      <c r="B98" s="70"/>
      <c r="C98" s="70"/>
    </row>
    <row r="99" spans="1:4" ht="16.5" customHeight="1" x14ac:dyDescent="0.25">
      <c r="B99" s="70"/>
      <c r="C99" s="70"/>
    </row>
    <row r="100" spans="1:4" ht="16.5" customHeight="1" x14ac:dyDescent="0.25">
      <c r="B100" s="70"/>
      <c r="C100" s="70"/>
    </row>
    <row r="101" spans="1:4" ht="16.5" customHeight="1" x14ac:dyDescent="0.25">
      <c r="B101" s="70"/>
      <c r="C101" s="70"/>
    </row>
    <row r="102" spans="1:4" ht="16.5" customHeight="1" x14ac:dyDescent="0.25">
      <c r="B102" s="70"/>
      <c r="C102" s="70"/>
    </row>
    <row r="103" spans="1:4" ht="16.5" customHeight="1" x14ac:dyDescent="0.25">
      <c r="B103" s="70"/>
      <c r="C103" s="70"/>
    </row>
    <row r="104" spans="1:4" ht="16.5" customHeight="1" x14ac:dyDescent="0.25">
      <c r="B104" s="70"/>
      <c r="C104" s="70"/>
    </row>
    <row r="105" spans="1:4" ht="16.5" customHeight="1" x14ac:dyDescent="0.25">
      <c r="B105" s="70"/>
      <c r="C105" s="70"/>
    </row>
    <row r="106" spans="1:4" ht="16.5" customHeight="1" x14ac:dyDescent="0.25">
      <c r="B106" s="70"/>
      <c r="C106" s="70"/>
    </row>
    <row r="107" spans="1:4" ht="16.5" customHeight="1" x14ac:dyDescent="0.25">
      <c r="B107" s="70"/>
      <c r="C107" s="70"/>
    </row>
    <row r="108" spans="1:4" ht="16.5" customHeight="1" x14ac:dyDescent="0.25">
      <c r="B108" s="70"/>
      <c r="C108" s="70"/>
    </row>
    <row r="109" spans="1:4" ht="16.5" customHeight="1" x14ac:dyDescent="0.25">
      <c r="B109" s="70"/>
      <c r="C109" s="70"/>
    </row>
    <row r="110" spans="1:4" ht="16.5" customHeight="1" x14ac:dyDescent="0.25">
      <c r="B110" s="70"/>
      <c r="C110" s="70"/>
    </row>
    <row r="111" spans="1:4" ht="16.5" customHeight="1" x14ac:dyDescent="0.25">
      <c r="B111" s="70"/>
      <c r="C111" s="70"/>
    </row>
    <row r="112" spans="1:4" ht="16.5" customHeight="1" x14ac:dyDescent="0.25">
      <c r="B112" s="70"/>
      <c r="C112" s="70"/>
    </row>
    <row r="113" spans="2:3" ht="16.5" customHeight="1" x14ac:dyDescent="0.25">
      <c r="B113" s="70"/>
      <c r="C113" s="70"/>
    </row>
    <row r="114" spans="2:3" ht="16.5" customHeight="1" x14ac:dyDescent="0.25">
      <c r="B114" s="70"/>
      <c r="C114" s="70"/>
    </row>
    <row r="115" spans="2:3" ht="16.5" customHeight="1" x14ac:dyDescent="0.25">
      <c r="B115" s="70"/>
      <c r="C115" s="70"/>
    </row>
    <row r="116" spans="2:3" ht="16.5" customHeight="1" x14ac:dyDescent="0.25">
      <c r="B116" s="70"/>
      <c r="C116" s="70"/>
    </row>
    <row r="117" spans="2:3" ht="16.5" customHeight="1" x14ac:dyDescent="0.25">
      <c r="B117" s="70"/>
      <c r="C117" s="70"/>
    </row>
    <row r="118" spans="2:3" ht="16.5" customHeight="1" x14ac:dyDescent="0.25">
      <c r="B118" s="70"/>
      <c r="C118" s="70"/>
    </row>
    <row r="119" spans="2:3" ht="16.5" customHeight="1" x14ac:dyDescent="0.25">
      <c r="B119" s="70"/>
      <c r="C119" s="70"/>
    </row>
    <row r="120" spans="2:3" ht="16.5" customHeight="1" x14ac:dyDescent="0.25">
      <c r="B120" s="70"/>
      <c r="C120" s="70"/>
    </row>
    <row r="121" spans="2:3" ht="16.5" customHeight="1" x14ac:dyDescent="0.25">
      <c r="B121" s="70"/>
      <c r="C121" s="70"/>
    </row>
    <row r="122" spans="2:3" ht="16.5" customHeight="1" x14ac:dyDescent="0.25">
      <c r="B122" s="70"/>
      <c r="C122" s="70"/>
    </row>
    <row r="123" spans="2:3" ht="16.5" customHeight="1" x14ac:dyDescent="0.25">
      <c r="B123" s="70"/>
      <c r="C123" s="70"/>
    </row>
    <row r="124" spans="2:3" ht="16.5" customHeight="1" x14ac:dyDescent="0.25">
      <c r="B124" s="70"/>
      <c r="C124" s="70"/>
    </row>
    <row r="125" spans="2:3" ht="16.5" customHeight="1" x14ac:dyDescent="0.25">
      <c r="B125" s="70"/>
      <c r="C125" s="70"/>
    </row>
    <row r="126" spans="2:3" ht="16.5" customHeight="1" x14ac:dyDescent="0.25">
      <c r="B126" s="70"/>
      <c r="C126" s="70"/>
    </row>
    <row r="127" spans="2:3" ht="16.5" customHeight="1" x14ac:dyDescent="0.25">
      <c r="B127" s="70"/>
      <c r="C127" s="70"/>
    </row>
    <row r="128" spans="2:3" ht="16.5" customHeight="1" x14ac:dyDescent="0.25">
      <c r="B128" s="70"/>
      <c r="C128" s="70"/>
    </row>
    <row r="129" spans="2:3" ht="16.5" customHeight="1" x14ac:dyDescent="0.25">
      <c r="B129" s="70"/>
      <c r="C129" s="70"/>
    </row>
    <row r="130" spans="2:3" ht="16.5" customHeight="1" x14ac:dyDescent="0.25">
      <c r="B130" s="70"/>
      <c r="C130" s="70"/>
    </row>
    <row r="131" spans="2:3" ht="16.5" customHeight="1" x14ac:dyDescent="0.25">
      <c r="B131" s="70"/>
      <c r="C131" s="70"/>
    </row>
    <row r="132" spans="2:3" ht="16.5" customHeight="1" x14ac:dyDescent="0.25">
      <c r="B132" s="70"/>
      <c r="C132" s="70"/>
    </row>
    <row r="133" spans="2:3" ht="16.5" customHeight="1" x14ac:dyDescent="0.25">
      <c r="B133" s="70"/>
      <c r="C133" s="70"/>
    </row>
    <row r="134" spans="2:3" ht="16.5" customHeight="1" x14ac:dyDescent="0.25">
      <c r="B134" s="70"/>
      <c r="C134" s="70"/>
    </row>
    <row r="135" spans="2:3" ht="16.5" customHeight="1" x14ac:dyDescent="0.25">
      <c r="B135" s="70"/>
      <c r="C135" s="70"/>
    </row>
    <row r="136" spans="2:3" ht="16.5" customHeight="1" x14ac:dyDescent="0.25">
      <c r="B136" s="70"/>
      <c r="C136" s="70"/>
    </row>
    <row r="137" spans="2:3" ht="16.5" customHeight="1" x14ac:dyDescent="0.25">
      <c r="B137" s="70"/>
      <c r="C137" s="70"/>
    </row>
    <row r="138" spans="2:3" ht="16.5" customHeight="1" x14ac:dyDescent="0.25">
      <c r="B138" s="70"/>
      <c r="C138" s="70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zoomScale="60" zoomScaleNormal="60" workbookViewId="0"/>
  </sheetViews>
  <sheetFormatPr defaultRowHeight="16.5" customHeight="1" x14ac:dyDescent="0.25"/>
  <cols>
    <col min="1" max="1" width="25.109375" style="14" bestFit="1" customWidth="1"/>
    <col min="2" max="2" width="16.77734375" style="14" bestFit="1" customWidth="1"/>
    <col min="3" max="3" width="14.33203125" style="14" bestFit="1" customWidth="1"/>
    <col min="4" max="16384" width="8.88671875" style="14"/>
  </cols>
  <sheetData>
    <row r="1" spans="1:3" s="15" customFormat="1" ht="36.75" customHeight="1" x14ac:dyDescent="0.3">
      <c r="A1" s="17" t="s">
        <v>46</v>
      </c>
      <c r="B1" s="102" t="s">
        <v>39</v>
      </c>
      <c r="C1" s="102"/>
    </row>
    <row r="2" spans="1:3" s="15" customFormat="1" ht="36.75" customHeight="1" x14ac:dyDescent="0.3">
      <c r="A2" s="21" t="s">
        <v>0</v>
      </c>
    </row>
    <row r="5" spans="1:3" ht="16.5" customHeight="1" x14ac:dyDescent="0.25">
      <c r="A5" s="73" t="s">
        <v>168</v>
      </c>
      <c r="B5" s="73" t="s">
        <v>169</v>
      </c>
      <c r="C5" s="74" t="s">
        <v>170</v>
      </c>
    </row>
    <row r="6" spans="1:3" ht="16.5" customHeight="1" x14ac:dyDescent="0.25">
      <c r="A6" s="18">
        <v>4.027594852378899E-3</v>
      </c>
      <c r="B6" s="18">
        <v>2.9934577299343818E-2</v>
      </c>
      <c r="C6" s="18">
        <v>-2.6281043565078463E-3</v>
      </c>
    </row>
  </sheetData>
  <mergeCells count="1">
    <mergeCell ref="B1:C1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24.88671875" style="1" bestFit="1" customWidth="1"/>
    <col min="3" max="3" width="34.5546875" style="1" bestFit="1" customWidth="1"/>
    <col min="4" max="16384" width="8.88671875" style="1"/>
  </cols>
  <sheetData>
    <row r="1" spans="1:4" s="3" customFormat="1" ht="36.75" customHeight="1" x14ac:dyDescent="0.3">
      <c r="A1" s="4" t="s">
        <v>12</v>
      </c>
      <c r="B1" s="101" t="s">
        <v>13</v>
      </c>
      <c r="C1" s="101"/>
      <c r="D1" s="101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88" t="s">
        <v>147</v>
      </c>
      <c r="B5" s="88" t="s">
        <v>148</v>
      </c>
      <c r="C5" s="88" t="s">
        <v>184</v>
      </c>
    </row>
    <row r="6" spans="1:4" ht="16.5" customHeight="1" x14ac:dyDescent="0.25">
      <c r="A6" s="1" t="s">
        <v>141</v>
      </c>
      <c r="B6" s="59">
        <v>101</v>
      </c>
      <c r="C6" s="63">
        <v>0</v>
      </c>
    </row>
    <row r="7" spans="1:4" ht="16.5" customHeight="1" x14ac:dyDescent="0.25">
      <c r="A7" s="1" t="s">
        <v>130</v>
      </c>
      <c r="B7" s="59">
        <v>147</v>
      </c>
      <c r="C7" s="63">
        <v>-7.2537899017340202E-2</v>
      </c>
    </row>
    <row r="8" spans="1:4" ht="16.5" customHeight="1" x14ac:dyDescent="0.25">
      <c r="A8" s="1" t="s">
        <v>146</v>
      </c>
      <c r="B8" s="59">
        <v>151</v>
      </c>
      <c r="C8" s="63">
        <v>6.7722797393799716E-2</v>
      </c>
    </row>
    <row r="9" spans="1:4" ht="16.5" customHeight="1" x14ac:dyDescent="0.25">
      <c r="A9" s="1" t="s">
        <v>138</v>
      </c>
      <c r="B9" s="59">
        <v>153</v>
      </c>
      <c r="C9" s="63">
        <v>-1.7027378082274502E-2</v>
      </c>
    </row>
    <row r="10" spans="1:4" ht="16.5" customHeight="1" x14ac:dyDescent="0.25">
      <c r="A10" s="1" t="s">
        <v>69</v>
      </c>
      <c r="B10" s="59">
        <v>155</v>
      </c>
      <c r="C10" s="63">
        <v>-0.18983888626098544</v>
      </c>
    </row>
    <row r="11" spans="1:4" ht="16.5" customHeight="1" x14ac:dyDescent="0.25">
      <c r="A11" s="1" t="s">
        <v>144</v>
      </c>
      <c r="B11" s="59">
        <v>157</v>
      </c>
      <c r="C11" s="63">
        <v>5.0214290618897373E-2</v>
      </c>
    </row>
    <row r="12" spans="1:4" ht="16.5" customHeight="1" x14ac:dyDescent="0.25">
      <c r="A12" s="1" t="s">
        <v>145</v>
      </c>
      <c r="B12" s="59">
        <v>159</v>
      </c>
      <c r="C12" s="63">
        <v>5.4771900177002841E-2</v>
      </c>
    </row>
    <row r="13" spans="1:4" ht="16.5" customHeight="1" x14ac:dyDescent="0.25">
      <c r="A13" s="1" t="s">
        <v>140</v>
      </c>
      <c r="B13" s="59">
        <v>161</v>
      </c>
      <c r="C13" s="63">
        <v>-7.8582763671866118E-3</v>
      </c>
    </row>
    <row r="14" spans="1:4" ht="16.5" customHeight="1" x14ac:dyDescent="0.25">
      <c r="A14" s="1" t="s">
        <v>136</v>
      </c>
      <c r="B14" s="59">
        <v>163</v>
      </c>
      <c r="C14" s="63">
        <v>-4.1585922241210049E-2</v>
      </c>
    </row>
    <row r="15" spans="1:4" ht="16.5" customHeight="1" x14ac:dyDescent="0.25">
      <c r="A15" s="1" t="s">
        <v>129</v>
      </c>
      <c r="B15" s="59">
        <v>165</v>
      </c>
      <c r="C15" s="63">
        <v>-7.3785781860350674E-2</v>
      </c>
    </row>
    <row r="16" spans="1:4" ht="16.5" customHeight="1" x14ac:dyDescent="0.25">
      <c r="A16" s="1" t="s">
        <v>132</v>
      </c>
      <c r="B16" s="59">
        <v>167</v>
      </c>
      <c r="C16" s="63">
        <v>-6.7205905914305752E-2</v>
      </c>
    </row>
    <row r="17" spans="1:3" ht="16.5" customHeight="1" x14ac:dyDescent="0.25">
      <c r="A17" s="1" t="s">
        <v>137</v>
      </c>
      <c r="B17" s="59">
        <v>169</v>
      </c>
      <c r="C17" s="63">
        <v>-3.8230419158934659E-2</v>
      </c>
    </row>
    <row r="18" spans="1:3" ht="16.5" customHeight="1" x14ac:dyDescent="0.25">
      <c r="A18" s="1" t="s">
        <v>142</v>
      </c>
      <c r="B18" s="59">
        <v>173</v>
      </c>
      <c r="C18" s="63">
        <v>2.0626544952393466E-2</v>
      </c>
    </row>
    <row r="19" spans="1:3" ht="16.5" customHeight="1" x14ac:dyDescent="0.25">
      <c r="A19" s="1" t="s">
        <v>119</v>
      </c>
      <c r="B19" s="59">
        <v>175</v>
      </c>
      <c r="C19" s="63">
        <v>-0.11836671829223544</v>
      </c>
    </row>
    <row r="20" spans="1:3" ht="16.5" customHeight="1" x14ac:dyDescent="0.25">
      <c r="A20" s="1" t="s">
        <v>109</v>
      </c>
      <c r="B20" s="59">
        <v>183</v>
      </c>
      <c r="C20" s="63">
        <v>-0.13603925704955966</v>
      </c>
    </row>
    <row r="21" spans="1:3" ht="16.5" customHeight="1" x14ac:dyDescent="0.25">
      <c r="A21" s="1" t="s">
        <v>134</v>
      </c>
      <c r="B21" s="59">
        <v>185</v>
      </c>
      <c r="C21" s="63">
        <v>-5.2688121795653409E-2</v>
      </c>
    </row>
    <row r="22" spans="1:3" ht="16.5" customHeight="1" x14ac:dyDescent="0.25">
      <c r="A22" s="1" t="s">
        <v>124</v>
      </c>
      <c r="B22" s="59">
        <v>187</v>
      </c>
      <c r="C22" s="63">
        <v>-9.9689483642577237E-2</v>
      </c>
    </row>
    <row r="23" spans="1:3" ht="16.5" customHeight="1" x14ac:dyDescent="0.25">
      <c r="A23" s="1" t="s">
        <v>131</v>
      </c>
      <c r="B23" s="59">
        <v>190</v>
      </c>
      <c r="C23" s="63">
        <v>-7.0727825164794034E-2</v>
      </c>
    </row>
    <row r="24" spans="1:3" ht="16.5" customHeight="1" x14ac:dyDescent="0.25">
      <c r="A24" s="1" t="s">
        <v>135</v>
      </c>
      <c r="B24" s="59">
        <v>201</v>
      </c>
      <c r="C24" s="63">
        <v>-4.6903133392333096E-2</v>
      </c>
    </row>
    <row r="25" spans="1:3" ht="16.5" customHeight="1" x14ac:dyDescent="0.25">
      <c r="A25" s="1" t="s">
        <v>128</v>
      </c>
      <c r="B25" s="59">
        <v>210</v>
      </c>
      <c r="C25" s="63">
        <v>-8.4772109985350674E-2</v>
      </c>
    </row>
    <row r="26" spans="1:3" ht="16.5" customHeight="1" x14ac:dyDescent="0.25">
      <c r="A26" s="1" t="s">
        <v>100</v>
      </c>
      <c r="B26" s="59">
        <v>217</v>
      </c>
      <c r="C26" s="63">
        <v>-0.15168285369872958</v>
      </c>
    </row>
    <row r="27" spans="1:3" ht="16.5" customHeight="1" x14ac:dyDescent="0.25">
      <c r="A27" s="1" t="s">
        <v>133</v>
      </c>
      <c r="B27" s="59">
        <v>219</v>
      </c>
      <c r="C27" s="63">
        <v>-5.7962894439696377E-2</v>
      </c>
    </row>
    <row r="28" spans="1:3" ht="16.5" customHeight="1" x14ac:dyDescent="0.25">
      <c r="A28" s="1" t="s">
        <v>139</v>
      </c>
      <c r="B28" s="59">
        <v>223</v>
      </c>
      <c r="C28" s="63">
        <v>-1.0579586029051846E-2</v>
      </c>
    </row>
    <row r="29" spans="1:3" ht="16.5" customHeight="1" x14ac:dyDescent="0.25">
      <c r="A29" s="1" t="s">
        <v>143</v>
      </c>
      <c r="B29" s="59">
        <v>230</v>
      </c>
      <c r="C29" s="63">
        <v>4.4302463531495029E-2</v>
      </c>
    </row>
    <row r="30" spans="1:3" ht="16.5" customHeight="1" x14ac:dyDescent="0.25">
      <c r="A30" s="1" t="s">
        <v>122</v>
      </c>
      <c r="B30" s="59">
        <v>240</v>
      </c>
      <c r="C30" s="63">
        <v>-0.10378599166870028</v>
      </c>
    </row>
    <row r="31" spans="1:3" ht="16.5" customHeight="1" x14ac:dyDescent="0.25">
      <c r="A31" s="1" t="s">
        <v>98</v>
      </c>
      <c r="B31" s="59">
        <v>250</v>
      </c>
      <c r="C31" s="63">
        <v>-0.15499782562255771</v>
      </c>
    </row>
    <row r="32" spans="1:3" ht="16.5" customHeight="1" x14ac:dyDescent="0.25">
      <c r="A32" s="1" t="s">
        <v>111</v>
      </c>
      <c r="B32" s="59">
        <v>253</v>
      </c>
      <c r="C32" s="63">
        <v>-0.13414621353149325</v>
      </c>
    </row>
    <row r="33" spans="1:3" ht="16.5" customHeight="1" x14ac:dyDescent="0.25">
      <c r="A33" s="1" t="s">
        <v>115</v>
      </c>
      <c r="B33" s="59">
        <v>259</v>
      </c>
      <c r="C33" s="63">
        <v>-0.1317267417907706</v>
      </c>
    </row>
    <row r="34" spans="1:3" ht="16.5" customHeight="1" x14ac:dyDescent="0.25">
      <c r="A34" s="1" t="s">
        <v>87</v>
      </c>
      <c r="B34" s="59">
        <v>260</v>
      </c>
      <c r="C34" s="63">
        <v>-0.17251062393188388</v>
      </c>
    </row>
    <row r="35" spans="1:3" ht="16.5" customHeight="1" x14ac:dyDescent="0.25">
      <c r="A35" s="1" t="s">
        <v>125</v>
      </c>
      <c r="B35" s="59">
        <v>265</v>
      </c>
      <c r="C35" s="63">
        <v>-9.9068641662596768E-2</v>
      </c>
    </row>
    <row r="36" spans="1:3" ht="16.5" customHeight="1" x14ac:dyDescent="0.25">
      <c r="A36" s="1" t="s">
        <v>97</v>
      </c>
      <c r="B36" s="59">
        <v>269</v>
      </c>
      <c r="C36" s="63">
        <v>-0.15645599365234286</v>
      </c>
    </row>
    <row r="37" spans="1:3" ht="16.5" customHeight="1" x14ac:dyDescent="0.25">
      <c r="A37" s="1" t="s">
        <v>84</v>
      </c>
      <c r="B37" s="59">
        <v>270</v>
      </c>
      <c r="C37" s="63">
        <v>-0.17629671096801669</v>
      </c>
    </row>
    <row r="38" spans="1:3" ht="16.5" customHeight="1" x14ac:dyDescent="0.25">
      <c r="A38" s="1" t="s">
        <v>60</v>
      </c>
      <c r="B38" s="59">
        <v>306</v>
      </c>
      <c r="C38" s="63">
        <v>-0.20107173919677646</v>
      </c>
    </row>
    <row r="39" spans="1:3" ht="16.5" customHeight="1" x14ac:dyDescent="0.25">
      <c r="A39" s="1" t="s">
        <v>79</v>
      </c>
      <c r="B39" s="59">
        <v>316</v>
      </c>
      <c r="C39" s="63">
        <v>-0.18100452423095614</v>
      </c>
    </row>
    <row r="40" spans="1:3" ht="16.5" customHeight="1" x14ac:dyDescent="0.25">
      <c r="A40" s="1" t="s">
        <v>89</v>
      </c>
      <c r="B40" s="59">
        <v>320</v>
      </c>
      <c r="C40" s="63">
        <v>-0.16929817199706942</v>
      </c>
    </row>
    <row r="41" spans="1:3" ht="16.5" customHeight="1" x14ac:dyDescent="0.25">
      <c r="A41" s="1" t="s">
        <v>126</v>
      </c>
      <c r="B41" s="59">
        <v>326</v>
      </c>
      <c r="C41" s="63">
        <v>-9.5634937286376065E-2</v>
      </c>
    </row>
    <row r="42" spans="1:3" ht="16.5" customHeight="1" x14ac:dyDescent="0.25">
      <c r="A42" s="1" t="s">
        <v>116</v>
      </c>
      <c r="B42" s="59">
        <v>329</v>
      </c>
      <c r="C42" s="63">
        <v>-0.13136720657348544</v>
      </c>
    </row>
    <row r="43" spans="1:3" ht="16.5" customHeight="1" x14ac:dyDescent="0.25">
      <c r="A43" s="1" t="s">
        <v>72</v>
      </c>
      <c r="B43" s="59">
        <v>330</v>
      </c>
      <c r="C43" s="63">
        <v>-0.18881416320800692</v>
      </c>
    </row>
    <row r="44" spans="1:3" ht="16.5" customHeight="1" x14ac:dyDescent="0.25">
      <c r="A44" s="1" t="s">
        <v>67</v>
      </c>
      <c r="B44" s="59">
        <v>336</v>
      </c>
      <c r="C44" s="63">
        <v>-0.19465684890746981</v>
      </c>
    </row>
    <row r="45" spans="1:3" ht="16.5" customHeight="1" x14ac:dyDescent="0.25">
      <c r="A45" s="1" t="s">
        <v>107</v>
      </c>
      <c r="B45" s="59">
        <v>340</v>
      </c>
      <c r="C45" s="63">
        <v>-0.14125919342040927</v>
      </c>
    </row>
    <row r="46" spans="1:3" ht="16.5" customHeight="1" x14ac:dyDescent="0.25">
      <c r="A46" s="1" t="s">
        <v>104</v>
      </c>
      <c r="B46" s="59">
        <v>350</v>
      </c>
      <c r="C46" s="63">
        <v>-0.14512586593627841</v>
      </c>
    </row>
    <row r="47" spans="1:3" ht="16.5" customHeight="1" x14ac:dyDescent="0.25">
      <c r="A47" s="1" t="s">
        <v>54</v>
      </c>
      <c r="B47" s="59">
        <v>360</v>
      </c>
      <c r="C47" s="63">
        <v>-0.2141404151916495</v>
      </c>
    </row>
    <row r="48" spans="1:3" ht="16.5" customHeight="1" x14ac:dyDescent="0.25">
      <c r="A48" s="1" t="s">
        <v>88</v>
      </c>
      <c r="B48" s="59">
        <v>370</v>
      </c>
      <c r="C48" s="63">
        <v>-0.1707744598388663</v>
      </c>
    </row>
    <row r="49" spans="1:3" ht="16.5" customHeight="1" x14ac:dyDescent="0.25">
      <c r="A49" s="1" t="s">
        <v>56</v>
      </c>
      <c r="B49" s="59">
        <v>376</v>
      </c>
      <c r="C49" s="63">
        <v>-0.21148252487182528</v>
      </c>
    </row>
    <row r="50" spans="1:3" ht="16.5" customHeight="1" x14ac:dyDescent="0.25">
      <c r="A50" s="1" t="s">
        <v>53</v>
      </c>
      <c r="B50" s="59">
        <v>390</v>
      </c>
      <c r="C50" s="63">
        <v>-0.21433448791503817</v>
      </c>
    </row>
    <row r="51" spans="1:3" ht="16.5" customHeight="1" x14ac:dyDescent="0.25">
      <c r="A51" s="1" t="s">
        <v>50</v>
      </c>
      <c r="B51" s="59">
        <v>400</v>
      </c>
      <c r="C51" s="63">
        <v>-0.23367786407470614</v>
      </c>
    </row>
    <row r="52" spans="1:3" ht="16.5" customHeight="1" x14ac:dyDescent="0.25">
      <c r="A52" s="1" t="s">
        <v>95</v>
      </c>
      <c r="B52" s="59">
        <v>410</v>
      </c>
      <c r="C52" s="63">
        <v>-0.16050672531127841</v>
      </c>
    </row>
    <row r="53" spans="1:3" ht="16.5" customHeight="1" x14ac:dyDescent="0.25">
      <c r="A53" s="1" t="s">
        <v>80</v>
      </c>
      <c r="B53" s="59">
        <v>420</v>
      </c>
      <c r="C53" s="63">
        <v>-0.18084192276000888</v>
      </c>
    </row>
    <row r="54" spans="1:3" ht="16.5" customHeight="1" x14ac:dyDescent="0.25">
      <c r="A54" s="1" t="s">
        <v>81</v>
      </c>
      <c r="B54" s="59">
        <v>430</v>
      </c>
      <c r="C54" s="63">
        <v>-0.1804027557373038</v>
      </c>
    </row>
    <row r="55" spans="1:3" ht="16.5" customHeight="1" x14ac:dyDescent="0.25">
      <c r="A55" s="1" t="s">
        <v>117</v>
      </c>
      <c r="B55" s="59">
        <v>440</v>
      </c>
      <c r="C55" s="63">
        <v>-0.12492704391479403</v>
      </c>
    </row>
    <row r="56" spans="1:3" ht="16.5" customHeight="1" x14ac:dyDescent="0.25">
      <c r="A56" s="1" t="s">
        <v>68</v>
      </c>
      <c r="B56" s="59">
        <v>450</v>
      </c>
      <c r="C56" s="63">
        <v>-0.19115304946899325</v>
      </c>
    </row>
    <row r="57" spans="1:3" ht="16.5" customHeight="1" x14ac:dyDescent="0.25">
      <c r="A57" s="1" t="s">
        <v>108</v>
      </c>
      <c r="B57" s="59">
        <v>461</v>
      </c>
      <c r="C57" s="63">
        <v>-0.13850307464599521</v>
      </c>
    </row>
    <row r="58" spans="1:3" ht="16.5" customHeight="1" x14ac:dyDescent="0.25">
      <c r="A58" s="1" t="s">
        <v>92</v>
      </c>
      <c r="B58" s="59">
        <v>479</v>
      </c>
      <c r="C58" s="63">
        <v>-0.16680002212524325</v>
      </c>
    </row>
    <row r="59" spans="1:3" ht="16.5" customHeight="1" x14ac:dyDescent="0.25">
      <c r="A59" s="1" t="s">
        <v>58</v>
      </c>
      <c r="B59" s="59">
        <v>480</v>
      </c>
      <c r="C59" s="63">
        <v>-0.20485925674438388</v>
      </c>
    </row>
    <row r="60" spans="1:3" ht="16.5" customHeight="1" x14ac:dyDescent="0.25">
      <c r="A60" s="1" t="s">
        <v>55</v>
      </c>
      <c r="B60" s="59">
        <v>482</v>
      </c>
      <c r="C60" s="63">
        <v>-0.21301269531249911</v>
      </c>
    </row>
    <row r="61" spans="1:3" ht="16.5" customHeight="1" x14ac:dyDescent="0.25">
      <c r="A61" s="1" t="s">
        <v>57</v>
      </c>
      <c r="B61" s="59">
        <v>492</v>
      </c>
      <c r="C61" s="63">
        <v>-0.21119165420532138</v>
      </c>
    </row>
    <row r="62" spans="1:3" ht="16.5" customHeight="1" x14ac:dyDescent="0.25">
      <c r="A62" s="1" t="s">
        <v>71</v>
      </c>
      <c r="B62" s="59">
        <v>510</v>
      </c>
      <c r="C62" s="63">
        <v>-0.18954849243163974</v>
      </c>
    </row>
    <row r="63" spans="1:3" ht="16.5" customHeight="1" x14ac:dyDescent="0.25">
      <c r="A63" s="1" t="s">
        <v>123</v>
      </c>
      <c r="B63" s="59">
        <v>530</v>
      </c>
      <c r="C63" s="63">
        <v>-0.10001420974731356</v>
      </c>
    </row>
    <row r="64" spans="1:3" ht="16.5" customHeight="1" x14ac:dyDescent="0.25">
      <c r="A64" s="1" t="s">
        <v>86</v>
      </c>
      <c r="B64" s="59">
        <v>540</v>
      </c>
      <c r="C64" s="63">
        <v>-0.17324781417846591</v>
      </c>
    </row>
    <row r="65" spans="1:3" ht="16.5" customHeight="1" x14ac:dyDescent="0.25">
      <c r="A65" s="1" t="s">
        <v>61</v>
      </c>
      <c r="B65" s="59">
        <v>550</v>
      </c>
      <c r="C65" s="63">
        <v>-0.19946336746215731</v>
      </c>
    </row>
    <row r="66" spans="1:3" ht="16.5" customHeight="1" x14ac:dyDescent="0.25">
      <c r="A66" s="1" t="s">
        <v>118</v>
      </c>
      <c r="B66" s="59">
        <v>561</v>
      </c>
      <c r="C66" s="63">
        <v>-0.12205934524536044</v>
      </c>
    </row>
    <row r="67" spans="1:3" ht="16.5" customHeight="1" x14ac:dyDescent="0.25">
      <c r="A67" s="1" t="s">
        <v>49</v>
      </c>
      <c r="B67" s="59">
        <v>563</v>
      </c>
      <c r="C67" s="63">
        <v>-0.24712467193603427</v>
      </c>
    </row>
    <row r="68" spans="1:3" ht="16.5" customHeight="1" x14ac:dyDescent="0.25">
      <c r="A68" s="1" t="s">
        <v>62</v>
      </c>
      <c r="B68" s="59">
        <v>573</v>
      </c>
      <c r="C68" s="63">
        <v>-0.19938278198242099</v>
      </c>
    </row>
    <row r="69" spans="1:3" ht="16.5" customHeight="1" x14ac:dyDescent="0.25">
      <c r="A69" s="1" t="s">
        <v>75</v>
      </c>
      <c r="B69" s="59">
        <v>575</v>
      </c>
      <c r="C69" s="63">
        <v>-0.18588876724243075</v>
      </c>
    </row>
    <row r="70" spans="1:3" ht="16.5" customHeight="1" x14ac:dyDescent="0.25">
      <c r="A70" s="1" t="s">
        <v>93</v>
      </c>
      <c r="B70" s="59">
        <v>580</v>
      </c>
      <c r="C70" s="63">
        <v>-0.16368484497070224</v>
      </c>
    </row>
    <row r="71" spans="1:3" ht="16.5" customHeight="1" x14ac:dyDescent="0.25">
      <c r="A71" s="1" t="s">
        <v>121</v>
      </c>
      <c r="B71" s="59">
        <v>607</v>
      </c>
      <c r="C71" s="63">
        <v>-0.10465621948242099</v>
      </c>
    </row>
    <row r="72" spans="1:3" ht="16.5" customHeight="1" x14ac:dyDescent="0.25">
      <c r="A72" s="1" t="s">
        <v>105</v>
      </c>
      <c r="B72" s="59">
        <v>615</v>
      </c>
      <c r="C72" s="63">
        <v>-0.14473724365234286</v>
      </c>
    </row>
    <row r="73" spans="1:3" ht="16.5" customHeight="1" x14ac:dyDescent="0.25">
      <c r="A73" s="1" t="s">
        <v>112</v>
      </c>
      <c r="B73" s="59">
        <v>621</v>
      </c>
      <c r="C73" s="63">
        <v>-0.13295793533325106</v>
      </c>
    </row>
    <row r="74" spans="1:3" ht="16.5" customHeight="1" x14ac:dyDescent="0.25">
      <c r="A74" s="1" t="s">
        <v>103</v>
      </c>
      <c r="B74" s="59">
        <v>630</v>
      </c>
      <c r="C74" s="63">
        <v>-0.14667034149169833</v>
      </c>
    </row>
    <row r="75" spans="1:3" ht="16.5" customHeight="1" x14ac:dyDescent="0.25">
      <c r="A75" s="1" t="s">
        <v>94</v>
      </c>
      <c r="B75" s="59">
        <v>657</v>
      </c>
      <c r="C75" s="63">
        <v>-0.16235876083373935</v>
      </c>
    </row>
    <row r="76" spans="1:3" ht="16.5" customHeight="1" x14ac:dyDescent="0.25">
      <c r="A76" s="1" t="s">
        <v>70</v>
      </c>
      <c r="B76" s="59">
        <v>661</v>
      </c>
      <c r="C76" s="63">
        <v>-0.1896190643310538</v>
      </c>
    </row>
    <row r="77" spans="1:3" ht="16.5" customHeight="1" x14ac:dyDescent="0.25">
      <c r="A77" s="1" t="s">
        <v>96</v>
      </c>
      <c r="B77" s="59">
        <v>665</v>
      </c>
      <c r="C77" s="63">
        <v>-0.15707731246948153</v>
      </c>
    </row>
    <row r="78" spans="1:3" ht="16.5" customHeight="1" x14ac:dyDescent="0.25">
      <c r="A78" s="1" t="s">
        <v>82</v>
      </c>
      <c r="B78" s="59">
        <v>671</v>
      </c>
      <c r="C78" s="63">
        <v>-0.17903995513915927</v>
      </c>
    </row>
    <row r="79" spans="1:3" ht="16.5" customHeight="1" x14ac:dyDescent="0.25">
      <c r="A79" s="1" t="s">
        <v>74</v>
      </c>
      <c r="B79" s="59">
        <v>706</v>
      </c>
      <c r="C79" s="63">
        <v>-0.18629360198974521</v>
      </c>
    </row>
    <row r="80" spans="1:3" ht="16.5" customHeight="1" x14ac:dyDescent="0.25">
      <c r="A80" s="1" t="s">
        <v>83</v>
      </c>
      <c r="B80" s="59">
        <v>707</v>
      </c>
      <c r="C80" s="63">
        <v>-0.17760038375854403</v>
      </c>
    </row>
    <row r="81" spans="1:3" ht="16.5" customHeight="1" x14ac:dyDescent="0.25">
      <c r="A81" s="1" t="s">
        <v>99</v>
      </c>
      <c r="B81" s="59">
        <v>710</v>
      </c>
      <c r="C81" s="63">
        <v>-0.15305233001708896</v>
      </c>
    </row>
    <row r="82" spans="1:3" ht="16.5" customHeight="1" x14ac:dyDescent="0.25">
      <c r="A82" s="1" t="s">
        <v>63</v>
      </c>
      <c r="B82" s="59">
        <v>727</v>
      </c>
      <c r="C82" s="63">
        <v>-0.19936847686767489</v>
      </c>
    </row>
    <row r="83" spans="1:3" ht="16.5" customHeight="1" x14ac:dyDescent="0.25">
      <c r="A83" s="1" t="s">
        <v>90</v>
      </c>
      <c r="B83" s="59">
        <v>730</v>
      </c>
      <c r="C83" s="63">
        <v>-0.16725444793701083</v>
      </c>
    </row>
    <row r="84" spans="1:3" ht="16.5" customHeight="1" x14ac:dyDescent="0.25">
      <c r="A84" s="1" t="s">
        <v>106</v>
      </c>
      <c r="B84" s="59">
        <v>740</v>
      </c>
      <c r="C84" s="63">
        <v>-0.14284324645996005</v>
      </c>
    </row>
    <row r="85" spans="1:3" ht="16.5" customHeight="1" x14ac:dyDescent="0.25">
      <c r="A85" s="1" t="s">
        <v>51</v>
      </c>
      <c r="B85" s="59">
        <v>741</v>
      </c>
      <c r="C85" s="63">
        <v>-0.23366355895996005</v>
      </c>
    </row>
    <row r="86" spans="1:3" ht="16.5" customHeight="1" x14ac:dyDescent="0.25">
      <c r="A86" s="1" t="s">
        <v>114</v>
      </c>
      <c r="B86" s="59">
        <v>746</v>
      </c>
      <c r="C86" s="63">
        <v>-0.13204574584960849</v>
      </c>
    </row>
    <row r="87" spans="1:3" ht="16.5" customHeight="1" x14ac:dyDescent="0.25">
      <c r="A87" s="1" t="s">
        <v>127</v>
      </c>
      <c r="B87" s="59">
        <v>751</v>
      </c>
      <c r="C87" s="63">
        <v>-8.7093353271483487E-2</v>
      </c>
    </row>
    <row r="88" spans="1:3" ht="16.5" customHeight="1" x14ac:dyDescent="0.25">
      <c r="A88" s="1" t="s">
        <v>120</v>
      </c>
      <c r="B88" s="59">
        <v>756</v>
      </c>
      <c r="C88" s="63">
        <v>-0.11117696762084872</v>
      </c>
    </row>
    <row r="89" spans="1:3" ht="16.5" customHeight="1" x14ac:dyDescent="0.25">
      <c r="A89" s="1" t="s">
        <v>113</v>
      </c>
      <c r="B89" s="59">
        <v>760</v>
      </c>
      <c r="C89" s="63">
        <v>-0.13271141052246005</v>
      </c>
    </row>
    <row r="90" spans="1:3" ht="16.5" customHeight="1" x14ac:dyDescent="0.25">
      <c r="A90" s="1" t="s">
        <v>101</v>
      </c>
      <c r="B90" s="59">
        <v>766</v>
      </c>
      <c r="C90" s="63">
        <v>-0.15158605575561435</v>
      </c>
    </row>
    <row r="91" spans="1:3" ht="16.5" customHeight="1" x14ac:dyDescent="0.25">
      <c r="A91" s="1" t="s">
        <v>59</v>
      </c>
      <c r="B91" s="59">
        <v>773</v>
      </c>
      <c r="C91" s="63">
        <v>-0.20118618011474521</v>
      </c>
    </row>
    <row r="92" spans="1:3" ht="16.5" customHeight="1" x14ac:dyDescent="0.25">
      <c r="A92" s="1" t="s">
        <v>64</v>
      </c>
      <c r="B92" s="59">
        <v>779</v>
      </c>
      <c r="C92" s="63">
        <v>-0.19747447967529208</v>
      </c>
    </row>
    <row r="93" spans="1:3" ht="16.5" customHeight="1" x14ac:dyDescent="0.25">
      <c r="A93" s="1" t="s">
        <v>73</v>
      </c>
      <c r="B93" s="59">
        <v>787</v>
      </c>
      <c r="C93" s="63">
        <v>-0.18863916397094638</v>
      </c>
    </row>
    <row r="94" spans="1:3" ht="16.5" customHeight="1" x14ac:dyDescent="0.25">
      <c r="A94" s="1" t="s">
        <v>102</v>
      </c>
      <c r="B94" s="59">
        <v>791</v>
      </c>
      <c r="C94" s="63">
        <v>-0.15149021148681552</v>
      </c>
    </row>
    <row r="95" spans="1:3" ht="16.5" customHeight="1" x14ac:dyDescent="0.25">
      <c r="A95" s="1" t="s">
        <v>65</v>
      </c>
      <c r="B95" s="59">
        <v>810</v>
      </c>
      <c r="C95" s="63">
        <v>-0.19734764099121005</v>
      </c>
    </row>
    <row r="96" spans="1:3" ht="16.5" customHeight="1" x14ac:dyDescent="0.25">
      <c r="A96" s="1" t="s">
        <v>85</v>
      </c>
      <c r="B96" s="59">
        <v>813</v>
      </c>
      <c r="C96" s="63">
        <v>-0.17459440231323153</v>
      </c>
    </row>
    <row r="97" spans="1:3" ht="16.5" customHeight="1" x14ac:dyDescent="0.25">
      <c r="A97" s="1" t="s">
        <v>77</v>
      </c>
      <c r="B97" s="59">
        <v>820</v>
      </c>
      <c r="C97" s="63">
        <v>-0.18306303024291903</v>
      </c>
    </row>
    <row r="98" spans="1:3" ht="16.5" customHeight="1" x14ac:dyDescent="0.25">
      <c r="A98" s="1" t="s">
        <v>52</v>
      </c>
      <c r="B98" s="59">
        <v>825</v>
      </c>
      <c r="C98" s="63">
        <v>-0.22873306274413974</v>
      </c>
    </row>
    <row r="99" spans="1:3" ht="16.5" customHeight="1" x14ac:dyDescent="0.25">
      <c r="A99" s="1" t="s">
        <v>78</v>
      </c>
      <c r="B99" s="59">
        <v>840</v>
      </c>
      <c r="C99" s="63">
        <v>-0.18160104751586825</v>
      </c>
    </row>
    <row r="100" spans="1:3" ht="16.5" customHeight="1" x14ac:dyDescent="0.25">
      <c r="A100" s="1" t="s">
        <v>91</v>
      </c>
      <c r="B100" s="59">
        <v>846</v>
      </c>
      <c r="C100" s="63">
        <v>-0.16687011718749911</v>
      </c>
    </row>
    <row r="101" spans="1:3" ht="16.5" customHeight="1" x14ac:dyDescent="0.25">
      <c r="A101" s="1" t="s">
        <v>66</v>
      </c>
      <c r="B101" s="59">
        <v>849</v>
      </c>
      <c r="C101" s="63">
        <v>-0.19719886779785067</v>
      </c>
    </row>
    <row r="102" spans="1:3" ht="16.5" customHeight="1" x14ac:dyDescent="0.25">
      <c r="A102" s="1" t="s">
        <v>110</v>
      </c>
      <c r="B102" s="59">
        <v>851</v>
      </c>
      <c r="C102" s="63">
        <v>-0.13446044921874911</v>
      </c>
    </row>
    <row r="103" spans="1:3" ht="16.5" customHeight="1" x14ac:dyDescent="0.25">
      <c r="A103" s="1" t="s">
        <v>76</v>
      </c>
      <c r="B103" s="59">
        <v>860</v>
      </c>
      <c r="C103" s="63">
        <v>-0.18584251403808505</v>
      </c>
    </row>
    <row r="104" spans="1:3" ht="16.5" customHeight="1" x14ac:dyDescent="0.25">
      <c r="C104" s="64"/>
    </row>
    <row r="105" spans="1:3" ht="16.5" customHeight="1" x14ac:dyDescent="0.25">
      <c r="C105" s="64"/>
    </row>
    <row r="106" spans="1:3" ht="16.5" customHeight="1" x14ac:dyDescent="0.25">
      <c r="C106" s="64"/>
    </row>
    <row r="107" spans="1:3" ht="16.5" customHeight="1" x14ac:dyDescent="0.25">
      <c r="C107" s="64"/>
    </row>
    <row r="108" spans="1:3" ht="16.5" customHeight="1" x14ac:dyDescent="0.25">
      <c r="C108" s="64"/>
    </row>
    <row r="109" spans="1:3" ht="16.5" customHeight="1" x14ac:dyDescent="0.25">
      <c r="C109" s="64"/>
    </row>
    <row r="110" spans="1:3" ht="16.5" customHeight="1" x14ac:dyDescent="0.25">
      <c r="C110" s="64"/>
    </row>
    <row r="111" spans="1:3" ht="16.5" customHeight="1" x14ac:dyDescent="0.25">
      <c r="C111" s="64"/>
    </row>
    <row r="112" spans="1:3" ht="16.5" customHeight="1" x14ac:dyDescent="0.25">
      <c r="C112" s="64"/>
    </row>
    <row r="113" spans="3:3" ht="16.5" customHeight="1" x14ac:dyDescent="0.25">
      <c r="C113" s="64"/>
    </row>
    <row r="114" spans="3:3" ht="16.5" customHeight="1" x14ac:dyDescent="0.25">
      <c r="C114" s="64"/>
    </row>
    <row r="115" spans="3:3" ht="16.5" customHeight="1" x14ac:dyDescent="0.25">
      <c r="C115" s="64"/>
    </row>
    <row r="116" spans="3:3" ht="16.5" customHeight="1" x14ac:dyDescent="0.25">
      <c r="C116" s="64"/>
    </row>
    <row r="117" spans="3:3" ht="16.5" customHeight="1" x14ac:dyDescent="0.25">
      <c r="C117" s="64"/>
    </row>
    <row r="118" spans="3:3" ht="16.5" customHeight="1" x14ac:dyDescent="0.25">
      <c r="C118" s="64"/>
    </row>
    <row r="119" spans="3:3" ht="16.5" customHeight="1" x14ac:dyDescent="0.25">
      <c r="C119" s="64"/>
    </row>
    <row r="120" spans="3:3" ht="16.5" customHeight="1" x14ac:dyDescent="0.25">
      <c r="C120" s="64"/>
    </row>
    <row r="121" spans="3:3" ht="16.5" customHeight="1" x14ac:dyDescent="0.25">
      <c r="C121" s="64"/>
    </row>
    <row r="122" spans="3:3" ht="16.5" customHeight="1" x14ac:dyDescent="0.25">
      <c r="C122" s="64"/>
    </row>
    <row r="123" spans="3:3" ht="16.5" customHeight="1" x14ac:dyDescent="0.25">
      <c r="C123" s="64"/>
    </row>
    <row r="124" spans="3:3" ht="16.5" customHeight="1" x14ac:dyDescent="0.25">
      <c r="C124" s="64"/>
    </row>
    <row r="125" spans="3:3" ht="16.5" customHeight="1" x14ac:dyDescent="0.25">
      <c r="C125" s="64"/>
    </row>
    <row r="126" spans="3:3" ht="16.5" customHeight="1" x14ac:dyDescent="0.25">
      <c r="C126" s="64"/>
    </row>
    <row r="127" spans="3:3" ht="16.5" customHeight="1" x14ac:dyDescent="0.25">
      <c r="C127" s="64"/>
    </row>
    <row r="128" spans="3:3" ht="16.5" customHeight="1" x14ac:dyDescent="0.25">
      <c r="C128" s="64"/>
    </row>
    <row r="129" spans="3:3" ht="16.5" customHeight="1" x14ac:dyDescent="0.25">
      <c r="C129" s="64"/>
    </row>
    <row r="130" spans="3:3" ht="16.5" customHeight="1" x14ac:dyDescent="0.25">
      <c r="C130" s="64"/>
    </row>
    <row r="131" spans="3:3" ht="16.5" customHeight="1" x14ac:dyDescent="0.25">
      <c r="C131" s="64"/>
    </row>
    <row r="132" spans="3:3" ht="16.5" customHeight="1" x14ac:dyDescent="0.25">
      <c r="C132" s="64"/>
    </row>
    <row r="133" spans="3:3" ht="16.5" customHeight="1" x14ac:dyDescent="0.25">
      <c r="C133" s="64"/>
    </row>
    <row r="134" spans="3:3" ht="16.5" customHeight="1" x14ac:dyDescent="0.25">
      <c r="C134" s="64"/>
    </row>
    <row r="135" spans="3:3" ht="16.5" customHeight="1" x14ac:dyDescent="0.25">
      <c r="C135" s="64"/>
    </row>
    <row r="136" spans="3:3" ht="16.5" customHeight="1" x14ac:dyDescent="0.25">
      <c r="C136" s="64"/>
    </row>
    <row r="137" spans="3:3" ht="16.5" customHeight="1" x14ac:dyDescent="0.25">
      <c r="C137" s="64"/>
    </row>
    <row r="138" spans="3:3" ht="16.5" customHeight="1" x14ac:dyDescent="0.25">
      <c r="C138" s="64"/>
    </row>
    <row r="139" spans="3:3" ht="16.5" customHeight="1" x14ac:dyDescent="0.25">
      <c r="C139" s="64"/>
    </row>
    <row r="140" spans="3:3" ht="16.5" customHeight="1" x14ac:dyDescent="0.25">
      <c r="C140" s="64"/>
    </row>
    <row r="141" spans="3:3" ht="16.5" customHeight="1" x14ac:dyDescent="0.25">
      <c r="C141" s="64"/>
    </row>
    <row r="142" spans="3:3" ht="16.5" customHeight="1" x14ac:dyDescent="0.25">
      <c r="C142" s="64"/>
    </row>
    <row r="143" spans="3:3" ht="16.5" customHeight="1" x14ac:dyDescent="0.25">
      <c r="C143" s="64"/>
    </row>
    <row r="144" spans="3:3" ht="16.5" customHeight="1" x14ac:dyDescent="0.25">
      <c r="C144" s="64"/>
    </row>
    <row r="145" spans="3:3" ht="16.5" customHeight="1" x14ac:dyDescent="0.25">
      <c r="C145" s="64"/>
    </row>
    <row r="146" spans="3:3" ht="16.5" customHeight="1" x14ac:dyDescent="0.25">
      <c r="C146" s="64"/>
    </row>
    <row r="147" spans="3:3" ht="16.5" customHeight="1" x14ac:dyDescent="0.25">
      <c r="C147" s="64"/>
    </row>
    <row r="148" spans="3:3" ht="16.5" customHeight="1" x14ac:dyDescent="0.25">
      <c r="C148" s="64"/>
    </row>
    <row r="149" spans="3:3" ht="16.5" customHeight="1" x14ac:dyDescent="0.25">
      <c r="C149" s="64"/>
    </row>
    <row r="150" spans="3:3" ht="16.5" customHeight="1" x14ac:dyDescent="0.25">
      <c r="C150" s="64"/>
    </row>
    <row r="151" spans="3:3" ht="16.5" customHeight="1" x14ac:dyDescent="0.25">
      <c r="C151" s="64"/>
    </row>
    <row r="152" spans="3:3" ht="16.5" customHeight="1" x14ac:dyDescent="0.25">
      <c r="C152" s="64"/>
    </row>
    <row r="153" spans="3:3" ht="16.5" customHeight="1" x14ac:dyDescent="0.25">
      <c r="C153" s="64"/>
    </row>
    <row r="154" spans="3:3" ht="16.5" customHeight="1" x14ac:dyDescent="0.25">
      <c r="C154" s="64"/>
    </row>
    <row r="155" spans="3:3" ht="16.5" customHeight="1" x14ac:dyDescent="0.25">
      <c r="C155" s="64"/>
    </row>
    <row r="156" spans="3:3" ht="16.5" customHeight="1" x14ac:dyDescent="0.25">
      <c r="C156" s="64"/>
    </row>
    <row r="157" spans="3:3" ht="16.5" customHeight="1" x14ac:dyDescent="0.25">
      <c r="C157" s="64"/>
    </row>
    <row r="158" spans="3:3" ht="16.5" customHeight="1" x14ac:dyDescent="0.25">
      <c r="C158" s="64"/>
    </row>
    <row r="159" spans="3:3" ht="16.5" customHeight="1" x14ac:dyDescent="0.25">
      <c r="C159" s="64"/>
    </row>
    <row r="160" spans="3:3" ht="16.5" customHeight="1" x14ac:dyDescent="0.25">
      <c r="C160" s="64"/>
    </row>
    <row r="161" spans="3:3" ht="16.5" customHeight="1" x14ac:dyDescent="0.25">
      <c r="C161" s="64"/>
    </row>
    <row r="162" spans="3:3" ht="16.5" customHeight="1" x14ac:dyDescent="0.25">
      <c r="C162" s="64"/>
    </row>
    <row r="163" spans="3:3" ht="16.5" customHeight="1" x14ac:dyDescent="0.25">
      <c r="C163" s="64"/>
    </row>
    <row r="164" spans="3:3" ht="16.5" customHeight="1" x14ac:dyDescent="0.25">
      <c r="C164" s="64"/>
    </row>
    <row r="165" spans="3:3" ht="16.5" customHeight="1" x14ac:dyDescent="0.25">
      <c r="C165" s="64"/>
    </row>
    <row r="166" spans="3:3" ht="16.5" customHeight="1" x14ac:dyDescent="0.25">
      <c r="C166" s="64"/>
    </row>
    <row r="167" spans="3:3" ht="16.5" customHeight="1" x14ac:dyDescent="0.25">
      <c r="C167" s="64"/>
    </row>
    <row r="168" spans="3:3" ht="16.5" customHeight="1" x14ac:dyDescent="0.25">
      <c r="C168" s="64"/>
    </row>
    <row r="169" spans="3:3" ht="16.5" customHeight="1" x14ac:dyDescent="0.25">
      <c r="C169" s="64"/>
    </row>
    <row r="170" spans="3:3" ht="16.5" customHeight="1" x14ac:dyDescent="0.25">
      <c r="C170" s="64"/>
    </row>
    <row r="171" spans="3:3" ht="16.5" customHeight="1" x14ac:dyDescent="0.25">
      <c r="C171" s="64"/>
    </row>
    <row r="172" spans="3:3" ht="16.5" customHeight="1" x14ac:dyDescent="0.25">
      <c r="C172" s="64"/>
    </row>
    <row r="173" spans="3:3" ht="16.5" customHeight="1" x14ac:dyDescent="0.25">
      <c r="C173" s="64"/>
    </row>
    <row r="174" spans="3:3" ht="16.5" customHeight="1" x14ac:dyDescent="0.25">
      <c r="C174" s="64"/>
    </row>
    <row r="175" spans="3:3" ht="16.5" customHeight="1" x14ac:dyDescent="0.25">
      <c r="C175" s="64"/>
    </row>
    <row r="176" spans="3:3" ht="16.5" customHeight="1" x14ac:dyDescent="0.25">
      <c r="C176" s="64"/>
    </row>
    <row r="177" spans="3:3" ht="16.5" customHeight="1" x14ac:dyDescent="0.25">
      <c r="C177" s="64"/>
    </row>
    <row r="178" spans="3:3" ht="16.5" customHeight="1" x14ac:dyDescent="0.25">
      <c r="C178" s="64"/>
    </row>
    <row r="179" spans="3:3" ht="16.5" customHeight="1" x14ac:dyDescent="0.25">
      <c r="C179" s="64"/>
    </row>
    <row r="180" spans="3:3" ht="16.5" customHeight="1" x14ac:dyDescent="0.25">
      <c r="C180" s="64"/>
    </row>
    <row r="181" spans="3:3" ht="16.5" customHeight="1" x14ac:dyDescent="0.25">
      <c r="C181" s="64"/>
    </row>
    <row r="182" spans="3:3" ht="16.5" customHeight="1" x14ac:dyDescent="0.25">
      <c r="C182" s="64"/>
    </row>
    <row r="183" spans="3:3" ht="16.5" customHeight="1" x14ac:dyDescent="0.25">
      <c r="C183" s="64"/>
    </row>
    <row r="184" spans="3:3" ht="16.5" customHeight="1" x14ac:dyDescent="0.25">
      <c r="C184" s="64"/>
    </row>
    <row r="185" spans="3:3" ht="16.5" customHeight="1" x14ac:dyDescent="0.25">
      <c r="C185" s="64"/>
    </row>
    <row r="186" spans="3:3" ht="16.5" customHeight="1" x14ac:dyDescent="0.25">
      <c r="C186" s="64"/>
    </row>
    <row r="187" spans="3:3" ht="16.5" customHeight="1" x14ac:dyDescent="0.25">
      <c r="C187" s="64"/>
    </row>
    <row r="188" spans="3:3" ht="16.5" customHeight="1" x14ac:dyDescent="0.25">
      <c r="C188" s="64"/>
    </row>
    <row r="189" spans="3:3" ht="16.5" customHeight="1" x14ac:dyDescent="0.25">
      <c r="C189" s="64"/>
    </row>
    <row r="190" spans="3:3" ht="16.5" customHeight="1" x14ac:dyDescent="0.25">
      <c r="C190" s="64"/>
    </row>
    <row r="191" spans="3:3" ht="16.5" customHeight="1" x14ac:dyDescent="0.25">
      <c r="C191" s="64"/>
    </row>
    <row r="192" spans="3:3" ht="16.5" customHeight="1" x14ac:dyDescent="0.25">
      <c r="C192" s="64"/>
    </row>
    <row r="193" spans="3:3" ht="16.5" customHeight="1" x14ac:dyDescent="0.25">
      <c r="C193" s="64"/>
    </row>
    <row r="194" spans="3:3" ht="16.5" customHeight="1" x14ac:dyDescent="0.25">
      <c r="C194" s="64"/>
    </row>
    <row r="195" spans="3:3" ht="16.5" customHeight="1" x14ac:dyDescent="0.25">
      <c r="C195" s="64"/>
    </row>
    <row r="196" spans="3:3" ht="16.5" customHeight="1" x14ac:dyDescent="0.25">
      <c r="C196" s="64"/>
    </row>
    <row r="197" spans="3:3" ht="16.5" customHeight="1" x14ac:dyDescent="0.25">
      <c r="C197" s="64"/>
    </row>
    <row r="198" spans="3:3" ht="16.5" customHeight="1" x14ac:dyDescent="0.25">
      <c r="C198" s="64"/>
    </row>
    <row r="199" spans="3:3" ht="16.5" customHeight="1" x14ac:dyDescent="0.25">
      <c r="C199" s="64"/>
    </row>
    <row r="200" spans="3:3" ht="16.5" customHeight="1" x14ac:dyDescent="0.25">
      <c r="C200" s="64"/>
    </row>
    <row r="201" spans="3:3" ht="16.5" customHeight="1" x14ac:dyDescent="0.25">
      <c r="C201" s="64"/>
    </row>
    <row r="202" spans="3:3" ht="16.5" customHeight="1" x14ac:dyDescent="0.25">
      <c r="C202" s="64"/>
    </row>
    <row r="203" spans="3:3" ht="16.5" customHeight="1" x14ac:dyDescent="0.25">
      <c r="C203" s="64"/>
    </row>
    <row r="204" spans="3:3" ht="16.5" customHeight="1" x14ac:dyDescent="0.25">
      <c r="C204" s="64"/>
    </row>
    <row r="205" spans="3:3" ht="16.5" customHeight="1" x14ac:dyDescent="0.25">
      <c r="C205" s="64"/>
    </row>
    <row r="206" spans="3:3" ht="16.5" customHeight="1" x14ac:dyDescent="0.25">
      <c r="C206" s="64"/>
    </row>
    <row r="207" spans="3:3" ht="16.5" customHeight="1" x14ac:dyDescent="0.25">
      <c r="C207" s="64"/>
    </row>
    <row r="208" spans="3:3" ht="16.5" customHeight="1" x14ac:dyDescent="0.25">
      <c r="C208" s="64"/>
    </row>
    <row r="209" spans="3:3" ht="16.5" customHeight="1" x14ac:dyDescent="0.25">
      <c r="C209" s="64"/>
    </row>
    <row r="210" spans="3:3" ht="16.5" customHeight="1" x14ac:dyDescent="0.25">
      <c r="C210" s="64"/>
    </row>
    <row r="211" spans="3:3" ht="16.5" customHeight="1" x14ac:dyDescent="0.25">
      <c r="C211" s="64"/>
    </row>
    <row r="212" spans="3:3" ht="16.5" customHeight="1" x14ac:dyDescent="0.25">
      <c r="C212" s="64"/>
    </row>
    <row r="213" spans="3:3" ht="16.5" customHeight="1" x14ac:dyDescent="0.25">
      <c r="C213" s="64"/>
    </row>
    <row r="214" spans="3:3" ht="16.5" customHeight="1" x14ac:dyDescent="0.25">
      <c r="C214" s="64"/>
    </row>
    <row r="215" spans="3:3" ht="16.5" customHeight="1" x14ac:dyDescent="0.25">
      <c r="C215" s="64"/>
    </row>
    <row r="216" spans="3:3" ht="16.5" customHeight="1" x14ac:dyDescent="0.25">
      <c r="C216" s="64"/>
    </row>
    <row r="217" spans="3:3" ht="16.5" customHeight="1" x14ac:dyDescent="0.25">
      <c r="C217" s="64"/>
    </row>
    <row r="218" spans="3:3" ht="16.5" customHeight="1" x14ac:dyDescent="0.25">
      <c r="C218" s="64"/>
    </row>
    <row r="219" spans="3:3" ht="16.5" customHeight="1" x14ac:dyDescent="0.25">
      <c r="C219" s="64"/>
    </row>
    <row r="220" spans="3:3" ht="16.5" customHeight="1" x14ac:dyDescent="0.25">
      <c r="C220" s="64"/>
    </row>
    <row r="221" spans="3:3" ht="16.5" customHeight="1" x14ac:dyDescent="0.25">
      <c r="C221" s="64"/>
    </row>
    <row r="222" spans="3:3" ht="16.5" customHeight="1" x14ac:dyDescent="0.25">
      <c r="C222" s="64"/>
    </row>
    <row r="223" spans="3:3" ht="16.5" customHeight="1" x14ac:dyDescent="0.25">
      <c r="C223" s="64"/>
    </row>
    <row r="224" spans="3:3" ht="16.5" customHeight="1" x14ac:dyDescent="0.25">
      <c r="C224" s="64"/>
    </row>
    <row r="225" spans="3:3" ht="16.5" customHeight="1" x14ac:dyDescent="0.25">
      <c r="C225" s="64"/>
    </row>
    <row r="226" spans="3:3" ht="16.5" customHeight="1" x14ac:dyDescent="0.25">
      <c r="C226" s="64"/>
    </row>
    <row r="227" spans="3:3" ht="16.5" customHeight="1" x14ac:dyDescent="0.25">
      <c r="C227" s="64"/>
    </row>
    <row r="228" spans="3:3" ht="16.5" customHeight="1" x14ac:dyDescent="0.25">
      <c r="C228" s="64"/>
    </row>
    <row r="229" spans="3:3" ht="16.5" customHeight="1" x14ac:dyDescent="0.25">
      <c r="C229" s="64"/>
    </row>
    <row r="230" spans="3:3" ht="16.5" customHeight="1" x14ac:dyDescent="0.25">
      <c r="C230" s="64"/>
    </row>
    <row r="231" spans="3:3" ht="16.5" customHeight="1" x14ac:dyDescent="0.25">
      <c r="C231" s="64"/>
    </row>
    <row r="232" spans="3:3" ht="16.5" customHeight="1" x14ac:dyDescent="0.25">
      <c r="C232" s="64"/>
    </row>
    <row r="233" spans="3:3" ht="16.5" customHeight="1" x14ac:dyDescent="0.25">
      <c r="C233" s="64"/>
    </row>
    <row r="234" spans="3:3" ht="16.5" customHeight="1" x14ac:dyDescent="0.25">
      <c r="C234" s="64"/>
    </row>
    <row r="235" spans="3:3" ht="16.5" customHeight="1" x14ac:dyDescent="0.25">
      <c r="C235" s="64"/>
    </row>
    <row r="236" spans="3:3" ht="16.5" customHeight="1" x14ac:dyDescent="0.25">
      <c r="C236" s="64"/>
    </row>
    <row r="237" spans="3:3" ht="16.5" customHeight="1" x14ac:dyDescent="0.25">
      <c r="C237" s="64"/>
    </row>
    <row r="238" spans="3:3" ht="16.5" customHeight="1" x14ac:dyDescent="0.25">
      <c r="C238" s="64"/>
    </row>
    <row r="239" spans="3:3" ht="16.5" customHeight="1" x14ac:dyDescent="0.25">
      <c r="C239" s="64"/>
    </row>
    <row r="240" spans="3:3" ht="16.5" customHeight="1" x14ac:dyDescent="0.25">
      <c r="C240" s="64"/>
    </row>
    <row r="241" spans="3:3" ht="16.5" customHeight="1" x14ac:dyDescent="0.25">
      <c r="C241" s="64"/>
    </row>
    <row r="242" spans="3:3" ht="16.5" customHeight="1" x14ac:dyDescent="0.25">
      <c r="C242" s="64"/>
    </row>
    <row r="243" spans="3:3" ht="16.5" customHeight="1" x14ac:dyDescent="0.25">
      <c r="C243" s="64"/>
    </row>
    <row r="244" spans="3:3" ht="16.5" customHeight="1" x14ac:dyDescent="0.25">
      <c r="C244" s="64"/>
    </row>
    <row r="245" spans="3:3" ht="16.5" customHeight="1" x14ac:dyDescent="0.25">
      <c r="C245" s="64"/>
    </row>
    <row r="246" spans="3:3" ht="16.5" customHeight="1" x14ac:dyDescent="0.25">
      <c r="C246" s="64"/>
    </row>
    <row r="247" spans="3:3" ht="16.5" customHeight="1" x14ac:dyDescent="0.25">
      <c r="C247" s="64"/>
    </row>
    <row r="248" spans="3:3" ht="16.5" customHeight="1" x14ac:dyDescent="0.25">
      <c r="C248" s="64"/>
    </row>
    <row r="249" spans="3:3" ht="16.5" customHeight="1" x14ac:dyDescent="0.25">
      <c r="C249" s="64"/>
    </row>
    <row r="250" spans="3:3" ht="16.5" customHeight="1" x14ac:dyDescent="0.25">
      <c r="C250" s="64"/>
    </row>
    <row r="251" spans="3:3" ht="16.5" customHeight="1" x14ac:dyDescent="0.25">
      <c r="C251" s="64"/>
    </row>
    <row r="252" spans="3:3" ht="16.5" customHeight="1" x14ac:dyDescent="0.25">
      <c r="C252" s="64"/>
    </row>
    <row r="253" spans="3:3" ht="16.5" customHeight="1" x14ac:dyDescent="0.25">
      <c r="C253" s="64"/>
    </row>
    <row r="254" spans="3:3" ht="16.5" customHeight="1" x14ac:dyDescent="0.25">
      <c r="C254" s="64"/>
    </row>
    <row r="255" spans="3:3" ht="16.5" customHeight="1" x14ac:dyDescent="0.25">
      <c r="C255" s="64"/>
    </row>
    <row r="256" spans="3:3" ht="16.5" customHeight="1" x14ac:dyDescent="0.25">
      <c r="C256" s="64"/>
    </row>
    <row r="257" spans="3:3" ht="16.5" customHeight="1" x14ac:dyDescent="0.25">
      <c r="C257" s="64"/>
    </row>
    <row r="258" spans="3:3" ht="16.5" customHeight="1" x14ac:dyDescent="0.25">
      <c r="C258" s="64"/>
    </row>
    <row r="259" spans="3:3" ht="16.5" customHeight="1" x14ac:dyDescent="0.25">
      <c r="C259" s="64"/>
    </row>
    <row r="260" spans="3:3" ht="16.5" customHeight="1" x14ac:dyDescent="0.25">
      <c r="C260" s="64"/>
    </row>
    <row r="261" spans="3:3" ht="16.5" customHeight="1" x14ac:dyDescent="0.25">
      <c r="C261" s="64"/>
    </row>
    <row r="262" spans="3:3" ht="16.5" customHeight="1" x14ac:dyDescent="0.25">
      <c r="C262" s="64"/>
    </row>
    <row r="263" spans="3:3" ht="16.5" customHeight="1" x14ac:dyDescent="0.25">
      <c r="C263" s="64"/>
    </row>
    <row r="264" spans="3:3" ht="16.5" customHeight="1" x14ac:dyDescent="0.25">
      <c r="C264" s="64"/>
    </row>
    <row r="265" spans="3:3" ht="16.5" customHeight="1" x14ac:dyDescent="0.25">
      <c r="C265" s="64"/>
    </row>
    <row r="266" spans="3:3" ht="16.5" customHeight="1" x14ac:dyDescent="0.25">
      <c r="C266" s="64"/>
    </row>
    <row r="267" spans="3:3" ht="16.5" customHeight="1" x14ac:dyDescent="0.25">
      <c r="C267" s="64"/>
    </row>
    <row r="268" spans="3:3" ht="16.5" customHeight="1" x14ac:dyDescent="0.25">
      <c r="C268" s="64"/>
    </row>
    <row r="269" spans="3:3" ht="16.5" customHeight="1" x14ac:dyDescent="0.25">
      <c r="C269" s="64"/>
    </row>
    <row r="270" spans="3:3" ht="16.5" customHeight="1" x14ac:dyDescent="0.25">
      <c r="C270" s="64"/>
    </row>
    <row r="271" spans="3:3" ht="16.5" customHeight="1" x14ac:dyDescent="0.25">
      <c r="C271" s="64"/>
    </row>
    <row r="272" spans="3:3" ht="16.5" customHeight="1" x14ac:dyDescent="0.25">
      <c r="C272" s="64"/>
    </row>
    <row r="273" spans="3:3" ht="16.5" customHeight="1" x14ac:dyDescent="0.25">
      <c r="C273" s="64"/>
    </row>
    <row r="274" spans="3:3" ht="16.5" customHeight="1" x14ac:dyDescent="0.25">
      <c r="C274" s="64"/>
    </row>
  </sheetData>
  <mergeCells count="1">
    <mergeCell ref="B1:D1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8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24.88671875" style="1" bestFit="1" customWidth="1"/>
    <col min="3" max="3" width="33.21875" style="1" bestFit="1" customWidth="1"/>
    <col min="4" max="16384" width="8.88671875" style="1"/>
  </cols>
  <sheetData>
    <row r="1" spans="1:4" s="3" customFormat="1" ht="36.75" customHeight="1" x14ac:dyDescent="0.3">
      <c r="A1" s="4" t="s">
        <v>14</v>
      </c>
      <c r="B1" s="101" t="s">
        <v>15</v>
      </c>
      <c r="C1" s="101"/>
      <c r="D1" s="101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88" t="s">
        <v>147</v>
      </c>
      <c r="B5" s="88" t="s">
        <v>148</v>
      </c>
      <c r="C5" s="88" t="s">
        <v>183</v>
      </c>
    </row>
    <row r="6" spans="1:4" ht="16.5" customHeight="1" x14ac:dyDescent="0.25">
      <c r="A6" s="1" t="s">
        <v>141</v>
      </c>
      <c r="B6" s="59">
        <v>101</v>
      </c>
      <c r="C6" s="63">
        <v>4.5102810375396984E-17</v>
      </c>
    </row>
    <row r="7" spans="1:4" ht="16.5" customHeight="1" x14ac:dyDescent="0.25">
      <c r="A7" s="1" t="s">
        <v>130</v>
      </c>
      <c r="B7" s="59">
        <v>147</v>
      </c>
      <c r="C7" s="63">
        <v>-7.2623659927429276E-3</v>
      </c>
    </row>
    <row r="8" spans="1:4" ht="16.5" customHeight="1" x14ac:dyDescent="0.25">
      <c r="A8" s="1" t="s">
        <v>146</v>
      </c>
      <c r="B8" s="59">
        <v>151</v>
      </c>
      <c r="C8" s="63">
        <v>1.6238232353396713E-3</v>
      </c>
    </row>
    <row r="9" spans="1:4" ht="16.5" customHeight="1" x14ac:dyDescent="0.25">
      <c r="A9" s="1" t="s">
        <v>138</v>
      </c>
      <c r="B9" s="59">
        <v>153</v>
      </c>
      <c r="C9" s="63">
        <v>1.1520736050848909E-2</v>
      </c>
    </row>
    <row r="10" spans="1:4" ht="16.5" customHeight="1" x14ac:dyDescent="0.25">
      <c r="A10" s="1" t="s">
        <v>69</v>
      </c>
      <c r="B10" s="59">
        <v>155</v>
      </c>
      <c r="C10" s="63">
        <v>-2.1224841430432181E-2</v>
      </c>
    </row>
    <row r="11" spans="1:4" ht="16.5" customHeight="1" x14ac:dyDescent="0.25">
      <c r="A11" s="1" t="s">
        <v>144</v>
      </c>
      <c r="B11" s="59">
        <v>157</v>
      </c>
      <c r="C11" s="63">
        <v>9.7793077653938569E-3</v>
      </c>
    </row>
    <row r="12" spans="1:4" ht="16.5" customHeight="1" x14ac:dyDescent="0.25">
      <c r="A12" s="1" t="s">
        <v>145</v>
      </c>
      <c r="B12" s="59">
        <v>159</v>
      </c>
      <c r="C12" s="63">
        <v>6.2459234289094882E-3</v>
      </c>
    </row>
    <row r="13" spans="1:4" ht="16.5" customHeight="1" x14ac:dyDescent="0.25">
      <c r="A13" s="1" t="s">
        <v>140</v>
      </c>
      <c r="B13" s="59">
        <v>161</v>
      </c>
      <c r="C13" s="63">
        <v>-6.1386587682175225E-4</v>
      </c>
    </row>
    <row r="14" spans="1:4" ht="16.5" customHeight="1" x14ac:dyDescent="0.25">
      <c r="A14" s="1" t="s">
        <v>136</v>
      </c>
      <c r="B14" s="59">
        <v>163</v>
      </c>
      <c r="C14" s="63">
        <v>-2.4693435273688662E-3</v>
      </c>
    </row>
    <row r="15" spans="1:4" ht="16.5" customHeight="1" x14ac:dyDescent="0.25">
      <c r="A15" s="1" t="s">
        <v>129</v>
      </c>
      <c r="B15" s="59">
        <v>165</v>
      </c>
      <c r="C15" s="63">
        <v>3.9514318034958619E-3</v>
      </c>
    </row>
    <row r="16" spans="1:4" ht="16.5" customHeight="1" x14ac:dyDescent="0.25">
      <c r="A16" s="1" t="s">
        <v>132</v>
      </c>
      <c r="B16" s="59">
        <v>167</v>
      </c>
      <c r="C16" s="63">
        <v>6.3021429650860598E-3</v>
      </c>
    </row>
    <row r="17" spans="1:3" ht="16.5" customHeight="1" x14ac:dyDescent="0.25">
      <c r="A17" s="1" t="s">
        <v>137</v>
      </c>
      <c r="B17" s="59">
        <v>169</v>
      </c>
      <c r="C17" s="63">
        <v>-1.9772095173668409E-3</v>
      </c>
    </row>
    <row r="18" spans="1:3" ht="16.5" customHeight="1" x14ac:dyDescent="0.25">
      <c r="A18" s="1" t="s">
        <v>142</v>
      </c>
      <c r="B18" s="59">
        <v>173</v>
      </c>
      <c r="C18" s="63">
        <v>-4.9117519415929553E-3</v>
      </c>
    </row>
    <row r="19" spans="1:3" ht="16.5" customHeight="1" x14ac:dyDescent="0.25">
      <c r="A19" s="1" t="s">
        <v>119</v>
      </c>
      <c r="B19" s="59">
        <v>175</v>
      </c>
      <c r="C19" s="63">
        <v>1.8661717731591546E-4</v>
      </c>
    </row>
    <row r="20" spans="1:3" ht="16.5" customHeight="1" x14ac:dyDescent="0.25">
      <c r="A20" s="1" t="s">
        <v>109</v>
      </c>
      <c r="B20" s="59">
        <v>183</v>
      </c>
      <c r="C20" s="63">
        <v>-1.3581058694576795E-2</v>
      </c>
    </row>
    <row r="21" spans="1:3" ht="16.5" customHeight="1" x14ac:dyDescent="0.25">
      <c r="A21" s="1" t="s">
        <v>134</v>
      </c>
      <c r="B21" s="59">
        <v>185</v>
      </c>
      <c r="C21" s="63">
        <v>2.420545608025965E-2</v>
      </c>
    </row>
    <row r="22" spans="1:3" ht="16.5" customHeight="1" x14ac:dyDescent="0.25">
      <c r="A22" s="1" t="s">
        <v>124</v>
      </c>
      <c r="B22" s="59">
        <v>187</v>
      </c>
      <c r="C22" s="63">
        <v>-1.688587646829047E-3</v>
      </c>
    </row>
    <row r="23" spans="1:3" ht="16.5" customHeight="1" x14ac:dyDescent="0.25">
      <c r="A23" s="1" t="s">
        <v>131</v>
      </c>
      <c r="B23" s="59">
        <v>190</v>
      </c>
      <c r="C23" s="63">
        <v>-5.7010801165870428E-3</v>
      </c>
    </row>
    <row r="24" spans="1:3" ht="16.5" customHeight="1" x14ac:dyDescent="0.25">
      <c r="A24" s="1" t="s">
        <v>135</v>
      </c>
      <c r="B24" s="59">
        <v>201</v>
      </c>
      <c r="C24" s="63">
        <v>-3.1093302146047386E-2</v>
      </c>
    </row>
    <row r="25" spans="1:3" ht="16.5" customHeight="1" x14ac:dyDescent="0.25">
      <c r="A25" s="1" t="s">
        <v>128</v>
      </c>
      <c r="B25" s="59">
        <v>210</v>
      </c>
      <c r="C25" s="63">
        <v>-1.0420056515871178E-2</v>
      </c>
    </row>
    <row r="26" spans="1:3" ht="16.5" customHeight="1" x14ac:dyDescent="0.25">
      <c r="A26" s="1" t="s">
        <v>100</v>
      </c>
      <c r="B26" s="59">
        <v>217</v>
      </c>
      <c r="C26" s="63">
        <v>-2.1251050411021946E-2</v>
      </c>
    </row>
    <row r="27" spans="1:3" ht="16.5" customHeight="1" x14ac:dyDescent="0.25">
      <c r="A27" s="1" t="s">
        <v>133</v>
      </c>
      <c r="B27" s="59">
        <v>219</v>
      </c>
      <c r="C27" s="63">
        <v>-9.6080632401201477E-3</v>
      </c>
    </row>
    <row r="28" spans="1:3" ht="16.5" customHeight="1" x14ac:dyDescent="0.25">
      <c r="A28" s="1" t="s">
        <v>139</v>
      </c>
      <c r="B28" s="59">
        <v>223</v>
      </c>
      <c r="C28" s="63">
        <v>-5.3111439650201583E-3</v>
      </c>
    </row>
    <row r="29" spans="1:3" ht="16.5" customHeight="1" x14ac:dyDescent="0.25">
      <c r="A29" s="1" t="s">
        <v>143</v>
      </c>
      <c r="B29" s="59">
        <v>230</v>
      </c>
      <c r="C29" s="63">
        <v>-1.919274534428847E-3</v>
      </c>
    </row>
    <row r="30" spans="1:3" ht="16.5" customHeight="1" x14ac:dyDescent="0.25">
      <c r="A30" s="1" t="s">
        <v>122</v>
      </c>
      <c r="B30" s="59">
        <v>240</v>
      </c>
      <c r="C30" s="63">
        <v>-1.5268685716268732E-2</v>
      </c>
    </row>
    <row r="31" spans="1:3" ht="16.5" customHeight="1" x14ac:dyDescent="0.25">
      <c r="A31" s="1" t="s">
        <v>98</v>
      </c>
      <c r="B31" s="59">
        <v>250</v>
      </c>
      <c r="C31" s="63">
        <v>-1.9594378637623863E-2</v>
      </c>
    </row>
    <row r="32" spans="1:3" ht="16.5" customHeight="1" x14ac:dyDescent="0.25">
      <c r="A32" s="1" t="s">
        <v>111</v>
      </c>
      <c r="B32" s="59">
        <v>253</v>
      </c>
      <c r="C32" s="63">
        <v>-7.94163816487224E-3</v>
      </c>
    </row>
    <row r="33" spans="1:3" ht="16.5" customHeight="1" x14ac:dyDescent="0.25">
      <c r="A33" s="1" t="s">
        <v>115</v>
      </c>
      <c r="B33" s="59">
        <v>259</v>
      </c>
      <c r="C33" s="63">
        <v>-2.7987161422896034E-2</v>
      </c>
    </row>
    <row r="34" spans="1:3" ht="16.5" customHeight="1" x14ac:dyDescent="0.25">
      <c r="A34" s="1" t="s">
        <v>87</v>
      </c>
      <c r="B34" s="59">
        <v>260</v>
      </c>
      <c r="C34" s="63">
        <v>-1.3998932205082118E-2</v>
      </c>
    </row>
    <row r="35" spans="1:3" ht="16.5" customHeight="1" x14ac:dyDescent="0.25">
      <c r="A35" s="1" t="s">
        <v>125</v>
      </c>
      <c r="B35" s="59">
        <v>265</v>
      </c>
      <c r="C35" s="63">
        <v>-2.4176564989547799E-2</v>
      </c>
    </row>
    <row r="36" spans="1:3" ht="16.5" customHeight="1" x14ac:dyDescent="0.25">
      <c r="A36" s="1" t="s">
        <v>97</v>
      </c>
      <c r="B36" s="59">
        <v>269</v>
      </c>
      <c r="C36" s="63">
        <v>-1.8432923942352117E-2</v>
      </c>
    </row>
    <row r="37" spans="1:3" ht="16.5" customHeight="1" x14ac:dyDescent="0.25">
      <c r="A37" s="1" t="s">
        <v>84</v>
      </c>
      <c r="B37" s="59">
        <v>270</v>
      </c>
      <c r="C37" s="63">
        <v>-2.0672979960249919E-2</v>
      </c>
    </row>
    <row r="38" spans="1:3" ht="16.5" customHeight="1" x14ac:dyDescent="0.25">
      <c r="A38" s="1" t="s">
        <v>60</v>
      </c>
      <c r="B38" s="59">
        <v>306</v>
      </c>
      <c r="C38" s="63">
        <v>-3.6583788937168092E-2</v>
      </c>
    </row>
    <row r="39" spans="1:3" ht="16.5" customHeight="1" x14ac:dyDescent="0.25">
      <c r="A39" s="1" t="s">
        <v>79</v>
      </c>
      <c r="B39" s="59">
        <v>316</v>
      </c>
      <c r="C39" s="63">
        <v>-3.7103281396779444E-2</v>
      </c>
    </row>
    <row r="40" spans="1:3" ht="16.5" customHeight="1" x14ac:dyDescent="0.25">
      <c r="A40" s="1" t="s">
        <v>89</v>
      </c>
      <c r="B40" s="59">
        <v>320</v>
      </c>
      <c r="C40" s="63">
        <v>-4.432863647727471E-2</v>
      </c>
    </row>
    <row r="41" spans="1:3" ht="16.5" customHeight="1" x14ac:dyDescent="0.25">
      <c r="A41" s="1" t="s">
        <v>126</v>
      </c>
      <c r="B41" s="59">
        <v>326</v>
      </c>
      <c r="C41" s="63">
        <v>-2.1956048190479679E-2</v>
      </c>
    </row>
    <row r="42" spans="1:3" ht="16.5" customHeight="1" x14ac:dyDescent="0.25">
      <c r="A42" s="1" t="s">
        <v>116</v>
      </c>
      <c r="B42" s="59">
        <v>329</v>
      </c>
      <c r="C42" s="63">
        <v>-1.851013984184742E-2</v>
      </c>
    </row>
    <row r="43" spans="1:3" ht="16.5" customHeight="1" x14ac:dyDescent="0.25">
      <c r="A43" s="1" t="s">
        <v>72</v>
      </c>
      <c r="B43" s="59">
        <v>330</v>
      </c>
      <c r="C43" s="63">
        <v>-4.6261076189208689E-2</v>
      </c>
    </row>
    <row r="44" spans="1:3" ht="16.5" customHeight="1" x14ac:dyDescent="0.25">
      <c r="A44" s="1" t="s">
        <v>67</v>
      </c>
      <c r="B44" s="59">
        <v>336</v>
      </c>
      <c r="C44" s="63">
        <v>-3.660118424791587E-2</v>
      </c>
    </row>
    <row r="45" spans="1:3" ht="16.5" customHeight="1" x14ac:dyDescent="0.25">
      <c r="A45" s="1" t="s">
        <v>107</v>
      </c>
      <c r="B45" s="59">
        <v>340</v>
      </c>
      <c r="C45" s="63">
        <v>-2.9190804379532774E-2</v>
      </c>
    </row>
    <row r="46" spans="1:3" ht="16.5" customHeight="1" x14ac:dyDescent="0.25">
      <c r="A46" s="1" t="s">
        <v>104</v>
      </c>
      <c r="B46" s="59">
        <v>350</v>
      </c>
      <c r="C46" s="63">
        <v>-3.6258022478090207E-2</v>
      </c>
    </row>
    <row r="47" spans="1:3" ht="16.5" customHeight="1" x14ac:dyDescent="0.25">
      <c r="A47" s="1" t="s">
        <v>54</v>
      </c>
      <c r="B47" s="59">
        <v>360</v>
      </c>
      <c r="C47" s="63">
        <v>-4.4136054126276816E-2</v>
      </c>
    </row>
    <row r="48" spans="1:3" ht="16.5" customHeight="1" x14ac:dyDescent="0.25">
      <c r="A48" s="1" t="s">
        <v>88</v>
      </c>
      <c r="B48" s="59">
        <v>370</v>
      </c>
      <c r="C48" s="63">
        <v>-4.5928094756485328E-2</v>
      </c>
    </row>
    <row r="49" spans="1:3" ht="16.5" customHeight="1" x14ac:dyDescent="0.25">
      <c r="A49" s="1" t="s">
        <v>56</v>
      </c>
      <c r="B49" s="59">
        <v>376</v>
      </c>
      <c r="C49" s="63">
        <v>-5.7939258093572407E-2</v>
      </c>
    </row>
    <row r="50" spans="1:3" ht="16.5" customHeight="1" x14ac:dyDescent="0.25">
      <c r="A50" s="1" t="s">
        <v>53</v>
      </c>
      <c r="B50" s="59">
        <v>390</v>
      </c>
      <c r="C50" s="63">
        <v>-6.1915540082157411E-2</v>
      </c>
    </row>
    <row r="51" spans="1:3" ht="16.5" customHeight="1" x14ac:dyDescent="0.25">
      <c r="A51" s="1" t="s">
        <v>50</v>
      </c>
      <c r="B51" s="59">
        <v>400</v>
      </c>
      <c r="C51" s="63">
        <v>-6.1682687304927472E-2</v>
      </c>
    </row>
    <row r="52" spans="1:3" ht="16.5" customHeight="1" x14ac:dyDescent="0.25">
      <c r="A52" s="1" t="s">
        <v>95</v>
      </c>
      <c r="B52" s="59">
        <v>410</v>
      </c>
      <c r="C52" s="63">
        <v>-3.9878173961366656E-2</v>
      </c>
    </row>
    <row r="53" spans="1:3" ht="16.5" customHeight="1" x14ac:dyDescent="0.25">
      <c r="A53" s="1" t="s">
        <v>80</v>
      </c>
      <c r="B53" s="59">
        <v>420</v>
      </c>
      <c r="C53" s="63">
        <v>-4.4368785318498763E-2</v>
      </c>
    </row>
    <row r="54" spans="1:3" ht="16.5" customHeight="1" x14ac:dyDescent="0.25">
      <c r="A54" s="1" t="s">
        <v>81</v>
      </c>
      <c r="B54" s="59">
        <v>430</v>
      </c>
      <c r="C54" s="63">
        <v>-3.7023052400263726E-2</v>
      </c>
    </row>
    <row r="55" spans="1:3" ht="16.5" customHeight="1" x14ac:dyDescent="0.25">
      <c r="A55" s="1" t="s">
        <v>117</v>
      </c>
      <c r="B55" s="59">
        <v>440</v>
      </c>
      <c r="C55" s="63">
        <v>1.2990048364376412E-2</v>
      </c>
    </row>
    <row r="56" spans="1:3" ht="16.5" customHeight="1" x14ac:dyDescent="0.25">
      <c r="A56" s="1" t="s">
        <v>68</v>
      </c>
      <c r="B56" s="59">
        <v>450</v>
      </c>
      <c r="C56" s="63">
        <v>-4.3331533734848909E-2</v>
      </c>
    </row>
    <row r="57" spans="1:3" ht="16.5" customHeight="1" x14ac:dyDescent="0.25">
      <c r="A57" s="1" t="s">
        <v>108</v>
      </c>
      <c r="B57" s="59">
        <v>461</v>
      </c>
      <c r="C57" s="63">
        <v>-3.4706331183411425E-2</v>
      </c>
    </row>
    <row r="58" spans="1:3" ht="16.5" customHeight="1" x14ac:dyDescent="0.25">
      <c r="A58" s="1" t="s">
        <v>92</v>
      </c>
      <c r="B58" s="59">
        <v>479</v>
      </c>
      <c r="C58" s="63">
        <v>-3.5173165005386392E-2</v>
      </c>
    </row>
    <row r="59" spans="1:3" ht="16.5" customHeight="1" x14ac:dyDescent="0.25">
      <c r="A59" s="1" t="s">
        <v>58</v>
      </c>
      <c r="B59" s="59">
        <v>480</v>
      </c>
      <c r="C59" s="63">
        <v>-5.2575530812150592E-2</v>
      </c>
    </row>
    <row r="60" spans="1:3" ht="16.5" customHeight="1" x14ac:dyDescent="0.25">
      <c r="A60" s="1" t="s">
        <v>55</v>
      </c>
      <c r="B60" s="59">
        <v>482</v>
      </c>
      <c r="C60" s="63">
        <v>-2.7748303093932478E-2</v>
      </c>
    </row>
    <row r="61" spans="1:3" ht="16.5" customHeight="1" x14ac:dyDescent="0.25">
      <c r="A61" s="1" t="s">
        <v>57</v>
      </c>
      <c r="B61" s="59">
        <v>492</v>
      </c>
      <c r="C61" s="63">
        <v>-2.5857417891715674E-2</v>
      </c>
    </row>
    <row r="62" spans="1:3" ht="16.5" customHeight="1" x14ac:dyDescent="0.25">
      <c r="A62" s="1" t="s">
        <v>71</v>
      </c>
      <c r="B62" s="59">
        <v>510</v>
      </c>
      <c r="C62" s="63">
        <v>-2.6988941185800149E-2</v>
      </c>
    </row>
    <row r="63" spans="1:3" ht="16.5" customHeight="1" x14ac:dyDescent="0.25">
      <c r="A63" s="1" t="s">
        <v>123</v>
      </c>
      <c r="B63" s="59">
        <v>530</v>
      </c>
      <c r="C63" s="63">
        <v>-1.7678201599129296E-2</v>
      </c>
    </row>
    <row r="64" spans="1:3" ht="16.5" customHeight="1" x14ac:dyDescent="0.25">
      <c r="A64" s="1" t="s">
        <v>86</v>
      </c>
      <c r="B64" s="59">
        <v>540</v>
      </c>
      <c r="C64" s="63">
        <v>-5.0398959104167904E-2</v>
      </c>
    </row>
    <row r="65" spans="1:3" ht="16.5" customHeight="1" x14ac:dyDescent="0.25">
      <c r="A65" s="1" t="s">
        <v>61</v>
      </c>
      <c r="B65" s="59">
        <v>550</v>
      </c>
      <c r="C65" s="63">
        <v>-3.2518828093434891E-2</v>
      </c>
    </row>
    <row r="66" spans="1:3" ht="16.5" customHeight="1" x14ac:dyDescent="0.25">
      <c r="A66" s="1" t="s">
        <v>118</v>
      </c>
      <c r="B66" s="59">
        <v>561</v>
      </c>
      <c r="C66" s="63">
        <v>-1.5978489296426607E-2</v>
      </c>
    </row>
    <row r="67" spans="1:3" ht="16.5" customHeight="1" x14ac:dyDescent="0.25">
      <c r="A67" s="1" t="s">
        <v>49</v>
      </c>
      <c r="B67" s="59">
        <v>563</v>
      </c>
      <c r="C67" s="63">
        <v>-2.9070026486544068E-2</v>
      </c>
    </row>
    <row r="68" spans="1:3" ht="16.5" customHeight="1" x14ac:dyDescent="0.25">
      <c r="A68" s="1" t="s">
        <v>62</v>
      </c>
      <c r="B68" s="59">
        <v>573</v>
      </c>
      <c r="C68" s="63">
        <v>-4.1947908354497979E-2</v>
      </c>
    </row>
    <row r="69" spans="1:3" ht="16.5" customHeight="1" x14ac:dyDescent="0.25">
      <c r="A69" s="1" t="s">
        <v>75</v>
      </c>
      <c r="B69" s="59">
        <v>575</v>
      </c>
      <c r="C69" s="63">
        <v>-3.1878574047845984E-2</v>
      </c>
    </row>
    <row r="70" spans="1:3" ht="16.5" customHeight="1" x14ac:dyDescent="0.25">
      <c r="A70" s="1" t="s">
        <v>93</v>
      </c>
      <c r="B70" s="59">
        <v>580</v>
      </c>
      <c r="C70" s="63">
        <v>-3.0040795047355087E-2</v>
      </c>
    </row>
    <row r="71" spans="1:3" ht="16.5" customHeight="1" x14ac:dyDescent="0.25">
      <c r="A71" s="1" t="s">
        <v>121</v>
      </c>
      <c r="B71" s="59">
        <v>607</v>
      </c>
      <c r="C71" s="63">
        <v>-1.9258193055342109E-2</v>
      </c>
    </row>
    <row r="72" spans="1:3" ht="16.5" customHeight="1" x14ac:dyDescent="0.25">
      <c r="A72" s="1" t="s">
        <v>105</v>
      </c>
      <c r="B72" s="59">
        <v>615</v>
      </c>
      <c r="C72" s="63">
        <v>-2.761057471890414E-2</v>
      </c>
    </row>
    <row r="73" spans="1:3" ht="16.5" customHeight="1" x14ac:dyDescent="0.25">
      <c r="A73" s="1" t="s">
        <v>112</v>
      </c>
      <c r="B73" s="59">
        <v>621</v>
      </c>
      <c r="C73" s="63">
        <v>-2.2182214092085067E-2</v>
      </c>
    </row>
    <row r="74" spans="1:3" ht="16.5" customHeight="1" x14ac:dyDescent="0.25">
      <c r="A74" s="1" t="s">
        <v>103</v>
      </c>
      <c r="B74" s="59">
        <v>630</v>
      </c>
      <c r="C74" s="63">
        <v>-2.3426783064810157E-2</v>
      </c>
    </row>
    <row r="75" spans="1:3" ht="16.5" customHeight="1" x14ac:dyDescent="0.25">
      <c r="A75" s="1" t="s">
        <v>94</v>
      </c>
      <c r="B75" s="59">
        <v>657</v>
      </c>
      <c r="C75" s="63">
        <v>-3.73043816462982E-2</v>
      </c>
    </row>
    <row r="76" spans="1:3" ht="16.5" customHeight="1" x14ac:dyDescent="0.25">
      <c r="A76" s="1" t="s">
        <v>70</v>
      </c>
      <c r="B76" s="59">
        <v>661</v>
      </c>
      <c r="C76" s="63">
        <v>-6.5654713615586391E-2</v>
      </c>
    </row>
    <row r="77" spans="1:3" ht="16.5" customHeight="1" x14ac:dyDescent="0.25">
      <c r="A77" s="1" t="s">
        <v>96</v>
      </c>
      <c r="B77" s="59">
        <v>665</v>
      </c>
      <c r="C77" s="63">
        <v>-5.0355230704729796E-2</v>
      </c>
    </row>
    <row r="78" spans="1:3" ht="16.5" customHeight="1" x14ac:dyDescent="0.25">
      <c r="A78" s="1" t="s">
        <v>82</v>
      </c>
      <c r="B78" s="59">
        <v>671</v>
      </c>
      <c r="C78" s="63">
        <v>-5.7417214613413398E-2</v>
      </c>
    </row>
    <row r="79" spans="1:3" ht="16.5" customHeight="1" x14ac:dyDescent="0.25">
      <c r="A79" s="1" t="s">
        <v>74</v>
      </c>
      <c r="B79" s="59">
        <v>706</v>
      </c>
      <c r="C79" s="63">
        <v>-4.1098728257087054E-2</v>
      </c>
    </row>
    <row r="80" spans="1:3" ht="16.5" customHeight="1" x14ac:dyDescent="0.25">
      <c r="A80" s="1" t="s">
        <v>83</v>
      </c>
      <c r="B80" s="59">
        <v>707</v>
      </c>
      <c r="C80" s="63">
        <v>-3.5975381688672148E-2</v>
      </c>
    </row>
    <row r="81" spans="1:3" ht="16.5" customHeight="1" x14ac:dyDescent="0.25">
      <c r="A81" s="1" t="s">
        <v>99</v>
      </c>
      <c r="B81" s="59">
        <v>710</v>
      </c>
      <c r="C81" s="63">
        <v>-3.2249002711664913E-2</v>
      </c>
    </row>
    <row r="82" spans="1:3" ht="16.5" customHeight="1" x14ac:dyDescent="0.25">
      <c r="A82" s="1" t="s">
        <v>63</v>
      </c>
      <c r="B82" s="59">
        <v>727</v>
      </c>
      <c r="C82" s="63">
        <v>-4.4666210815794791E-2</v>
      </c>
    </row>
    <row r="83" spans="1:3" ht="16.5" customHeight="1" x14ac:dyDescent="0.25">
      <c r="A83" s="1" t="s">
        <v>90</v>
      </c>
      <c r="B83" s="59">
        <v>730</v>
      </c>
      <c r="C83" s="63">
        <v>-3.7345012004194884E-2</v>
      </c>
    </row>
    <row r="84" spans="1:3" ht="16.5" customHeight="1" x14ac:dyDescent="0.25">
      <c r="A84" s="1" t="s">
        <v>106</v>
      </c>
      <c r="B84" s="59">
        <v>740</v>
      </c>
      <c r="C84" s="63">
        <v>-4.076525548361852E-2</v>
      </c>
    </row>
    <row r="85" spans="1:3" ht="16.5" customHeight="1" x14ac:dyDescent="0.25">
      <c r="A85" s="1" t="s">
        <v>51</v>
      </c>
      <c r="B85" s="59">
        <v>741</v>
      </c>
      <c r="C85" s="63">
        <v>-4.2785115341792947E-2</v>
      </c>
    </row>
    <row r="86" spans="1:3" ht="16.5" customHeight="1" x14ac:dyDescent="0.25">
      <c r="A86" s="1" t="s">
        <v>114</v>
      </c>
      <c r="B86" s="59">
        <v>746</v>
      </c>
      <c r="C86" s="63">
        <v>-2.8273447372708919E-2</v>
      </c>
    </row>
    <row r="87" spans="1:3" ht="16.5" customHeight="1" x14ac:dyDescent="0.25">
      <c r="A87" s="1" t="s">
        <v>127</v>
      </c>
      <c r="B87" s="59">
        <v>751</v>
      </c>
      <c r="C87" s="63">
        <v>-1.866909247095544E-2</v>
      </c>
    </row>
    <row r="88" spans="1:3" ht="16.5" customHeight="1" x14ac:dyDescent="0.25">
      <c r="A88" s="1" t="s">
        <v>120</v>
      </c>
      <c r="B88" s="59">
        <v>756</v>
      </c>
      <c r="C88" s="63">
        <v>-3.3665833482977636E-2</v>
      </c>
    </row>
    <row r="89" spans="1:3" ht="16.5" customHeight="1" x14ac:dyDescent="0.25">
      <c r="A89" s="1" t="s">
        <v>113</v>
      </c>
      <c r="B89" s="59">
        <v>760</v>
      </c>
      <c r="C89" s="63">
        <v>-1.449014319427468E-2</v>
      </c>
    </row>
    <row r="90" spans="1:3" ht="16.5" customHeight="1" x14ac:dyDescent="0.25">
      <c r="A90" s="1" t="s">
        <v>101</v>
      </c>
      <c r="B90" s="59">
        <v>766</v>
      </c>
      <c r="C90" s="63">
        <v>-3.3013116874083669E-2</v>
      </c>
    </row>
    <row r="91" spans="1:3" ht="16.5" customHeight="1" x14ac:dyDescent="0.25">
      <c r="A91" s="1" t="s">
        <v>59</v>
      </c>
      <c r="B91" s="59">
        <v>773</v>
      </c>
      <c r="C91" s="63">
        <v>-5.6107628685502273E-2</v>
      </c>
    </row>
    <row r="92" spans="1:3" ht="16.5" customHeight="1" x14ac:dyDescent="0.25">
      <c r="A92" s="1" t="s">
        <v>64</v>
      </c>
      <c r="B92" s="59">
        <v>779</v>
      </c>
      <c r="C92" s="63">
        <v>-6.2049541957814799E-2</v>
      </c>
    </row>
    <row r="93" spans="1:3" ht="16.5" customHeight="1" x14ac:dyDescent="0.25">
      <c r="A93" s="1" t="s">
        <v>73</v>
      </c>
      <c r="B93" s="59">
        <v>787</v>
      </c>
      <c r="C93" s="63">
        <v>-4.2869516113397968E-2</v>
      </c>
    </row>
    <row r="94" spans="1:3" ht="16.5" customHeight="1" x14ac:dyDescent="0.25">
      <c r="A94" s="1" t="s">
        <v>102</v>
      </c>
      <c r="B94" s="59">
        <v>791</v>
      </c>
      <c r="C94" s="63">
        <v>-4.6287995467482218E-2</v>
      </c>
    </row>
    <row r="95" spans="1:3" ht="16.5" customHeight="1" x14ac:dyDescent="0.25">
      <c r="A95" s="1" t="s">
        <v>65</v>
      </c>
      <c r="B95" s="59">
        <v>810</v>
      </c>
      <c r="C95" s="63">
        <v>-4.1395759093520196E-2</v>
      </c>
    </row>
    <row r="96" spans="1:3" ht="16.5" customHeight="1" x14ac:dyDescent="0.25">
      <c r="A96" s="1" t="s">
        <v>85</v>
      </c>
      <c r="B96" s="59">
        <v>813</v>
      </c>
      <c r="C96" s="63">
        <v>-3.5109728931438544E-2</v>
      </c>
    </row>
    <row r="97" spans="1:3" ht="16.5" customHeight="1" x14ac:dyDescent="0.25">
      <c r="A97" s="1" t="s">
        <v>77</v>
      </c>
      <c r="B97" s="59">
        <v>820</v>
      </c>
      <c r="C97" s="63">
        <v>-3.3457596263397185E-2</v>
      </c>
    </row>
    <row r="98" spans="1:3" ht="16.5" customHeight="1" x14ac:dyDescent="0.25">
      <c r="A98" s="1" t="s">
        <v>52</v>
      </c>
      <c r="B98" s="59">
        <v>825</v>
      </c>
      <c r="C98" s="63">
        <v>5.9087316575973554E-3</v>
      </c>
    </row>
    <row r="99" spans="1:3" ht="16.5" customHeight="1" x14ac:dyDescent="0.25">
      <c r="A99" s="1" t="s">
        <v>78</v>
      </c>
      <c r="B99" s="59">
        <v>840</v>
      </c>
      <c r="C99" s="63">
        <v>-3.700223973650546E-2</v>
      </c>
    </row>
    <row r="100" spans="1:3" ht="16.5" customHeight="1" x14ac:dyDescent="0.25">
      <c r="A100" s="1" t="s">
        <v>91</v>
      </c>
      <c r="B100" s="59">
        <v>846</v>
      </c>
      <c r="C100" s="63">
        <v>-2.8946113684557476E-2</v>
      </c>
    </row>
    <row r="101" spans="1:3" ht="16.5" customHeight="1" x14ac:dyDescent="0.25">
      <c r="A101" s="1" t="s">
        <v>66</v>
      </c>
      <c r="B101" s="59">
        <v>849</v>
      </c>
      <c r="C101" s="63">
        <v>-3.2680126663931067E-2</v>
      </c>
    </row>
    <row r="102" spans="1:3" ht="16.5" customHeight="1" x14ac:dyDescent="0.25">
      <c r="A102" s="1" t="s">
        <v>110</v>
      </c>
      <c r="B102" s="59">
        <v>851</v>
      </c>
      <c r="C102" s="63">
        <v>-3.8508769143202892E-2</v>
      </c>
    </row>
    <row r="103" spans="1:3" ht="16.5" customHeight="1" x14ac:dyDescent="0.25">
      <c r="A103" s="1" t="s">
        <v>76</v>
      </c>
      <c r="B103" s="59">
        <v>860</v>
      </c>
      <c r="C103" s="63">
        <v>-4.3415677328378213E-2</v>
      </c>
    </row>
    <row r="104" spans="1:3" ht="16.5" customHeight="1" x14ac:dyDescent="0.25">
      <c r="C104" s="64"/>
    </row>
    <row r="105" spans="1:3" ht="16.5" customHeight="1" x14ac:dyDescent="0.25">
      <c r="C105" s="64"/>
    </row>
    <row r="106" spans="1:3" ht="16.5" customHeight="1" x14ac:dyDescent="0.25">
      <c r="C106" s="64"/>
    </row>
    <row r="107" spans="1:3" ht="16.5" customHeight="1" x14ac:dyDescent="0.25">
      <c r="C107" s="64"/>
    </row>
    <row r="108" spans="1:3" ht="16.5" customHeight="1" x14ac:dyDescent="0.25">
      <c r="C108" s="64"/>
    </row>
    <row r="109" spans="1:3" ht="16.5" customHeight="1" x14ac:dyDescent="0.25">
      <c r="C109" s="64"/>
    </row>
    <row r="110" spans="1:3" ht="16.5" customHeight="1" x14ac:dyDescent="0.25">
      <c r="C110" s="64"/>
    </row>
    <row r="111" spans="1:3" ht="16.5" customHeight="1" x14ac:dyDescent="0.25">
      <c r="C111" s="64"/>
    </row>
    <row r="112" spans="1:3" ht="16.5" customHeight="1" x14ac:dyDescent="0.25">
      <c r="C112" s="64"/>
    </row>
    <row r="113" spans="3:3" ht="16.5" customHeight="1" x14ac:dyDescent="0.25">
      <c r="C113" s="64"/>
    </row>
    <row r="114" spans="3:3" ht="16.5" customHeight="1" x14ac:dyDescent="0.25">
      <c r="C114" s="64"/>
    </row>
    <row r="115" spans="3:3" ht="16.5" customHeight="1" x14ac:dyDescent="0.25">
      <c r="C115" s="64"/>
    </row>
    <row r="116" spans="3:3" ht="16.5" customHeight="1" x14ac:dyDescent="0.25">
      <c r="C116" s="64"/>
    </row>
    <row r="117" spans="3:3" ht="16.5" customHeight="1" x14ac:dyDescent="0.25">
      <c r="C117" s="64"/>
    </row>
    <row r="118" spans="3:3" ht="16.5" customHeight="1" x14ac:dyDescent="0.25">
      <c r="C118" s="64"/>
    </row>
    <row r="119" spans="3:3" ht="16.5" customHeight="1" x14ac:dyDescent="0.25">
      <c r="C119" s="64"/>
    </row>
    <row r="120" spans="3:3" ht="16.5" customHeight="1" x14ac:dyDescent="0.25">
      <c r="C120" s="64"/>
    </row>
    <row r="121" spans="3:3" ht="16.5" customHeight="1" x14ac:dyDescent="0.25">
      <c r="C121" s="64"/>
    </row>
    <row r="122" spans="3:3" ht="16.5" customHeight="1" x14ac:dyDescent="0.25">
      <c r="C122" s="64"/>
    </row>
    <row r="123" spans="3:3" ht="16.5" customHeight="1" x14ac:dyDescent="0.25">
      <c r="C123" s="64"/>
    </row>
    <row r="124" spans="3:3" ht="16.5" customHeight="1" x14ac:dyDescent="0.25">
      <c r="C124" s="64"/>
    </row>
    <row r="125" spans="3:3" ht="16.5" customHeight="1" x14ac:dyDescent="0.25">
      <c r="C125" s="64"/>
    </row>
    <row r="126" spans="3:3" ht="16.5" customHeight="1" x14ac:dyDescent="0.25">
      <c r="C126" s="64"/>
    </row>
    <row r="127" spans="3:3" ht="16.5" customHeight="1" x14ac:dyDescent="0.25">
      <c r="C127" s="64"/>
    </row>
    <row r="128" spans="3:3" ht="16.5" customHeight="1" x14ac:dyDescent="0.25">
      <c r="C128" s="64"/>
    </row>
    <row r="129" spans="3:3" ht="16.5" customHeight="1" x14ac:dyDescent="0.25">
      <c r="C129" s="64"/>
    </row>
    <row r="130" spans="3:3" ht="16.5" customHeight="1" x14ac:dyDescent="0.25">
      <c r="C130" s="64"/>
    </row>
    <row r="131" spans="3:3" ht="16.5" customHeight="1" x14ac:dyDescent="0.25">
      <c r="C131" s="64"/>
    </row>
    <row r="132" spans="3:3" ht="16.5" customHeight="1" x14ac:dyDescent="0.25">
      <c r="C132" s="64"/>
    </row>
    <row r="133" spans="3:3" ht="16.5" customHeight="1" x14ac:dyDescent="0.25">
      <c r="C133" s="64"/>
    </row>
    <row r="134" spans="3:3" ht="16.5" customHeight="1" x14ac:dyDescent="0.25">
      <c r="C134" s="64"/>
    </row>
    <row r="135" spans="3:3" ht="16.5" customHeight="1" x14ac:dyDescent="0.25">
      <c r="C135" s="64"/>
    </row>
    <row r="136" spans="3:3" ht="16.5" customHeight="1" x14ac:dyDescent="0.25">
      <c r="C136" s="64"/>
    </row>
    <row r="137" spans="3:3" ht="16.5" customHeight="1" x14ac:dyDescent="0.25">
      <c r="C137" s="64"/>
    </row>
    <row r="138" spans="3:3" ht="16.5" customHeight="1" x14ac:dyDescent="0.25">
      <c r="C138" s="64"/>
    </row>
    <row r="139" spans="3:3" ht="16.5" customHeight="1" x14ac:dyDescent="0.25">
      <c r="C139" s="64"/>
    </row>
    <row r="140" spans="3:3" ht="16.5" customHeight="1" x14ac:dyDescent="0.25">
      <c r="C140" s="64"/>
    </row>
    <row r="141" spans="3:3" ht="16.5" customHeight="1" x14ac:dyDescent="0.25">
      <c r="C141" s="64"/>
    </row>
    <row r="142" spans="3:3" ht="16.5" customHeight="1" x14ac:dyDescent="0.25">
      <c r="C142" s="64"/>
    </row>
    <row r="143" spans="3:3" ht="16.5" customHeight="1" x14ac:dyDescent="0.25">
      <c r="C143" s="64"/>
    </row>
    <row r="144" spans="3:3" ht="16.5" customHeight="1" x14ac:dyDescent="0.25">
      <c r="C144" s="64"/>
    </row>
    <row r="145" spans="3:3" ht="16.5" customHeight="1" x14ac:dyDescent="0.25">
      <c r="C145" s="64"/>
    </row>
    <row r="146" spans="3:3" ht="16.5" customHeight="1" x14ac:dyDescent="0.25">
      <c r="C146" s="64"/>
    </row>
    <row r="147" spans="3:3" ht="16.5" customHeight="1" x14ac:dyDescent="0.25">
      <c r="C147" s="64"/>
    </row>
    <row r="148" spans="3:3" ht="16.5" customHeight="1" x14ac:dyDescent="0.25">
      <c r="C148" s="64"/>
    </row>
    <row r="149" spans="3:3" ht="16.5" customHeight="1" x14ac:dyDescent="0.25">
      <c r="C149" s="64"/>
    </row>
    <row r="150" spans="3:3" ht="16.5" customHeight="1" x14ac:dyDescent="0.25">
      <c r="C150" s="64"/>
    </row>
    <row r="151" spans="3:3" ht="16.5" customHeight="1" x14ac:dyDescent="0.25">
      <c r="C151" s="64"/>
    </row>
    <row r="152" spans="3:3" ht="16.5" customHeight="1" x14ac:dyDescent="0.25">
      <c r="C152" s="64"/>
    </row>
    <row r="153" spans="3:3" ht="16.5" customHeight="1" x14ac:dyDescent="0.25">
      <c r="C153" s="64"/>
    </row>
    <row r="154" spans="3:3" ht="16.5" customHeight="1" x14ac:dyDescent="0.25">
      <c r="C154" s="64"/>
    </row>
    <row r="155" spans="3:3" ht="16.5" customHeight="1" x14ac:dyDescent="0.25">
      <c r="C155" s="64"/>
    </row>
    <row r="156" spans="3:3" ht="16.5" customHeight="1" x14ac:dyDescent="0.25">
      <c r="C156" s="64"/>
    </row>
    <row r="157" spans="3:3" ht="16.5" customHeight="1" x14ac:dyDescent="0.25">
      <c r="C157" s="64"/>
    </row>
    <row r="158" spans="3:3" ht="16.5" customHeight="1" x14ac:dyDescent="0.25">
      <c r="C158" s="64"/>
    </row>
    <row r="159" spans="3:3" ht="16.5" customHeight="1" x14ac:dyDescent="0.25">
      <c r="C159" s="64"/>
    </row>
    <row r="160" spans="3:3" ht="16.5" customHeight="1" x14ac:dyDescent="0.25">
      <c r="C160" s="64"/>
    </row>
    <row r="161" spans="3:3" ht="16.5" customHeight="1" x14ac:dyDescent="0.25">
      <c r="C161" s="64"/>
    </row>
    <row r="162" spans="3:3" ht="16.5" customHeight="1" x14ac:dyDescent="0.25">
      <c r="C162" s="64"/>
    </row>
    <row r="163" spans="3:3" ht="16.5" customHeight="1" x14ac:dyDescent="0.25">
      <c r="C163" s="64"/>
    </row>
    <row r="164" spans="3:3" ht="16.5" customHeight="1" x14ac:dyDescent="0.25">
      <c r="C164" s="64"/>
    </row>
    <row r="165" spans="3:3" ht="16.5" customHeight="1" x14ac:dyDescent="0.25">
      <c r="C165" s="64"/>
    </row>
    <row r="166" spans="3:3" ht="16.5" customHeight="1" x14ac:dyDescent="0.25">
      <c r="C166" s="64"/>
    </row>
    <row r="167" spans="3:3" ht="16.5" customHeight="1" x14ac:dyDescent="0.25">
      <c r="C167" s="64"/>
    </row>
    <row r="168" spans="3:3" ht="16.5" customHeight="1" x14ac:dyDescent="0.25">
      <c r="C168" s="64"/>
    </row>
    <row r="169" spans="3:3" ht="16.5" customHeight="1" x14ac:dyDescent="0.25">
      <c r="C169" s="64"/>
    </row>
    <row r="170" spans="3:3" ht="16.5" customHeight="1" x14ac:dyDescent="0.25">
      <c r="C170" s="64"/>
    </row>
    <row r="171" spans="3:3" ht="16.5" customHeight="1" x14ac:dyDescent="0.25">
      <c r="C171" s="64"/>
    </row>
    <row r="172" spans="3:3" ht="16.5" customHeight="1" x14ac:dyDescent="0.25">
      <c r="C172" s="64"/>
    </row>
    <row r="173" spans="3:3" ht="16.5" customHeight="1" x14ac:dyDescent="0.25">
      <c r="C173" s="64"/>
    </row>
    <row r="174" spans="3:3" ht="16.5" customHeight="1" x14ac:dyDescent="0.25">
      <c r="C174" s="64"/>
    </row>
    <row r="175" spans="3:3" ht="16.5" customHeight="1" x14ac:dyDescent="0.25">
      <c r="C175" s="64"/>
    </row>
    <row r="176" spans="3:3" ht="16.5" customHeight="1" x14ac:dyDescent="0.25">
      <c r="C176" s="64"/>
    </row>
    <row r="177" spans="3:3" ht="16.5" customHeight="1" x14ac:dyDescent="0.25">
      <c r="C177" s="64"/>
    </row>
    <row r="178" spans="3:3" ht="16.5" customHeight="1" x14ac:dyDescent="0.25">
      <c r="C178" s="64"/>
    </row>
    <row r="179" spans="3:3" ht="16.5" customHeight="1" x14ac:dyDescent="0.25">
      <c r="C179" s="64"/>
    </row>
    <row r="180" spans="3:3" ht="16.5" customHeight="1" x14ac:dyDescent="0.25">
      <c r="C180" s="64"/>
    </row>
    <row r="181" spans="3:3" ht="16.5" customHeight="1" x14ac:dyDescent="0.25">
      <c r="C181" s="64"/>
    </row>
    <row r="182" spans="3:3" ht="16.5" customHeight="1" x14ac:dyDescent="0.25">
      <c r="C182" s="64"/>
    </row>
    <row r="183" spans="3:3" ht="16.5" customHeight="1" x14ac:dyDescent="0.25">
      <c r="C183" s="64"/>
    </row>
    <row r="184" spans="3:3" ht="16.5" customHeight="1" x14ac:dyDescent="0.25">
      <c r="C184" s="64"/>
    </row>
    <row r="185" spans="3:3" ht="16.5" customHeight="1" x14ac:dyDescent="0.25">
      <c r="C185" s="64"/>
    </row>
    <row r="186" spans="3:3" ht="16.5" customHeight="1" x14ac:dyDescent="0.25">
      <c r="C186" s="64"/>
    </row>
    <row r="187" spans="3:3" ht="16.5" customHeight="1" x14ac:dyDescent="0.25">
      <c r="C187" s="64"/>
    </row>
    <row r="188" spans="3:3" ht="16.5" customHeight="1" x14ac:dyDescent="0.25">
      <c r="C188" s="64"/>
    </row>
    <row r="189" spans="3:3" ht="16.5" customHeight="1" x14ac:dyDescent="0.25">
      <c r="C189" s="64"/>
    </row>
    <row r="190" spans="3:3" ht="16.5" customHeight="1" x14ac:dyDescent="0.25">
      <c r="C190" s="64"/>
    </row>
    <row r="191" spans="3:3" ht="16.5" customHeight="1" x14ac:dyDescent="0.25">
      <c r="C191" s="64"/>
    </row>
    <row r="192" spans="3:3" ht="16.5" customHeight="1" x14ac:dyDescent="0.25">
      <c r="C192" s="64"/>
    </row>
    <row r="193" spans="3:3" ht="16.5" customHeight="1" x14ac:dyDescent="0.25">
      <c r="C193" s="64"/>
    </row>
    <row r="194" spans="3:3" ht="16.5" customHeight="1" x14ac:dyDescent="0.25">
      <c r="C194" s="64"/>
    </row>
    <row r="195" spans="3:3" ht="16.5" customHeight="1" x14ac:dyDescent="0.25">
      <c r="C195" s="64"/>
    </row>
    <row r="196" spans="3:3" ht="16.5" customHeight="1" x14ac:dyDescent="0.25">
      <c r="C196" s="64"/>
    </row>
    <row r="197" spans="3:3" ht="16.5" customHeight="1" x14ac:dyDescent="0.25">
      <c r="C197" s="64"/>
    </row>
    <row r="198" spans="3:3" ht="16.5" customHeight="1" x14ac:dyDescent="0.25">
      <c r="C198" s="64"/>
    </row>
    <row r="199" spans="3:3" ht="16.5" customHeight="1" x14ac:dyDescent="0.25">
      <c r="C199" s="64"/>
    </row>
    <row r="200" spans="3:3" ht="16.5" customHeight="1" x14ac:dyDescent="0.25">
      <c r="C200" s="64"/>
    </row>
    <row r="201" spans="3:3" ht="16.5" customHeight="1" x14ac:dyDescent="0.25">
      <c r="C201" s="64"/>
    </row>
    <row r="202" spans="3:3" ht="16.5" customHeight="1" x14ac:dyDescent="0.25">
      <c r="C202" s="64"/>
    </row>
    <row r="203" spans="3:3" ht="16.5" customHeight="1" x14ac:dyDescent="0.25">
      <c r="C203" s="64"/>
    </row>
    <row r="204" spans="3:3" ht="16.5" customHeight="1" x14ac:dyDescent="0.25">
      <c r="C204" s="64"/>
    </row>
    <row r="205" spans="3:3" ht="16.5" customHeight="1" x14ac:dyDescent="0.25">
      <c r="C205" s="64"/>
    </row>
    <row r="206" spans="3:3" ht="16.5" customHeight="1" x14ac:dyDescent="0.25">
      <c r="C206" s="64"/>
    </row>
    <row r="207" spans="3:3" ht="16.5" customHeight="1" x14ac:dyDescent="0.25">
      <c r="C207" s="64"/>
    </row>
    <row r="208" spans="3:3" ht="16.5" customHeight="1" x14ac:dyDescent="0.25">
      <c r="C208" s="64"/>
    </row>
    <row r="209" spans="3:3" ht="16.5" customHeight="1" x14ac:dyDescent="0.25">
      <c r="C209" s="64"/>
    </row>
    <row r="210" spans="3:3" ht="16.5" customHeight="1" x14ac:dyDescent="0.25">
      <c r="C210" s="64"/>
    </row>
    <row r="211" spans="3:3" ht="16.5" customHeight="1" x14ac:dyDescent="0.25">
      <c r="C211" s="64"/>
    </row>
    <row r="212" spans="3:3" ht="16.5" customHeight="1" x14ac:dyDescent="0.25">
      <c r="C212" s="64"/>
    </row>
    <row r="213" spans="3:3" ht="16.5" customHeight="1" x14ac:dyDescent="0.25">
      <c r="C213" s="64"/>
    </row>
    <row r="214" spans="3:3" ht="16.5" customHeight="1" x14ac:dyDescent="0.25">
      <c r="C214" s="64"/>
    </row>
    <row r="215" spans="3:3" ht="16.5" customHeight="1" x14ac:dyDescent="0.25">
      <c r="C215" s="64"/>
    </row>
    <row r="216" spans="3:3" ht="16.5" customHeight="1" x14ac:dyDescent="0.25">
      <c r="C216" s="64"/>
    </row>
    <row r="217" spans="3:3" ht="16.5" customHeight="1" x14ac:dyDescent="0.25">
      <c r="C217" s="64"/>
    </row>
    <row r="218" spans="3:3" ht="16.5" customHeight="1" x14ac:dyDescent="0.25">
      <c r="C218" s="64"/>
    </row>
    <row r="219" spans="3:3" ht="16.5" customHeight="1" x14ac:dyDescent="0.25">
      <c r="C219" s="64"/>
    </row>
    <row r="220" spans="3:3" ht="16.5" customHeight="1" x14ac:dyDescent="0.25">
      <c r="C220" s="64"/>
    </row>
    <row r="221" spans="3:3" ht="16.5" customHeight="1" x14ac:dyDescent="0.25">
      <c r="C221" s="64"/>
    </row>
    <row r="222" spans="3:3" ht="16.5" customHeight="1" x14ac:dyDescent="0.25">
      <c r="C222" s="64"/>
    </row>
    <row r="223" spans="3:3" ht="16.5" customHeight="1" x14ac:dyDescent="0.25">
      <c r="C223" s="64"/>
    </row>
    <row r="224" spans="3:3" ht="16.5" customHeight="1" x14ac:dyDescent="0.25">
      <c r="C224" s="64"/>
    </row>
    <row r="225" spans="3:3" ht="16.5" customHeight="1" x14ac:dyDescent="0.25">
      <c r="C225" s="64"/>
    </row>
    <row r="226" spans="3:3" ht="16.5" customHeight="1" x14ac:dyDescent="0.25">
      <c r="C226" s="64"/>
    </row>
    <row r="227" spans="3:3" ht="16.5" customHeight="1" x14ac:dyDescent="0.25">
      <c r="C227" s="64"/>
    </row>
    <row r="228" spans="3:3" ht="16.5" customHeight="1" x14ac:dyDescent="0.25">
      <c r="C228" s="64"/>
    </row>
  </sheetData>
  <mergeCells count="1">
    <mergeCell ref="B1:D1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"/>
  <sheetViews>
    <sheetView zoomScale="60" zoomScaleNormal="60" workbookViewId="0"/>
  </sheetViews>
  <sheetFormatPr defaultRowHeight="16.5" customHeight="1" x14ac:dyDescent="0.25"/>
  <cols>
    <col min="1" max="1" width="20.77734375" style="14" customWidth="1"/>
    <col min="2" max="2" width="17.5546875" style="14" bestFit="1" customWidth="1"/>
    <col min="3" max="3" width="20.109375" style="14" bestFit="1" customWidth="1"/>
    <col min="4" max="4" width="19" style="14" bestFit="1" customWidth="1"/>
    <col min="5" max="16384" width="8.88671875" style="14"/>
  </cols>
  <sheetData>
    <row r="1" spans="1:4" s="15" customFormat="1" ht="36.75" customHeight="1" x14ac:dyDescent="0.3">
      <c r="A1" s="17" t="s">
        <v>16</v>
      </c>
      <c r="B1" s="16" t="s">
        <v>17</v>
      </c>
    </row>
    <row r="2" spans="1:4" s="15" customFormat="1" ht="36.75" customHeight="1" x14ac:dyDescent="0.3">
      <c r="A2" s="21" t="s">
        <v>0</v>
      </c>
    </row>
    <row r="5" spans="1:4" ht="16.5" customHeight="1" x14ac:dyDescent="0.25">
      <c r="A5" s="55" t="s">
        <v>148</v>
      </c>
      <c r="B5" s="55" t="s">
        <v>147</v>
      </c>
      <c r="C5" s="55" t="s">
        <v>47</v>
      </c>
      <c r="D5" s="55" t="s">
        <v>48</v>
      </c>
    </row>
    <row r="6" spans="1:4" ht="16.5" customHeight="1" x14ac:dyDescent="0.25">
      <c r="A6" s="48">
        <v>563</v>
      </c>
      <c r="B6" s="81" t="s">
        <v>49</v>
      </c>
      <c r="C6" s="65">
        <v>-0.24712467193603427</v>
      </c>
      <c r="D6" s="65">
        <v>-2.9070026486544068E-2</v>
      </c>
    </row>
    <row r="7" spans="1:4" ht="16.5" customHeight="1" x14ac:dyDescent="0.25">
      <c r="A7" s="42">
        <v>400</v>
      </c>
      <c r="B7" s="43" t="s">
        <v>50</v>
      </c>
      <c r="C7" s="44">
        <v>-0.23367786407470614</v>
      </c>
      <c r="D7" s="44">
        <v>-6.1682687304927472E-2</v>
      </c>
    </row>
    <row r="8" spans="1:4" ht="16.5" customHeight="1" x14ac:dyDescent="0.25">
      <c r="A8" s="42">
        <v>741</v>
      </c>
      <c r="B8" s="43" t="s">
        <v>51</v>
      </c>
      <c r="C8" s="44">
        <v>-0.23366355895996005</v>
      </c>
      <c r="D8" s="44">
        <v>-4.2785115341792947E-2</v>
      </c>
    </row>
    <row r="9" spans="1:4" ht="16.5" customHeight="1" x14ac:dyDescent="0.25">
      <c r="A9" s="42">
        <v>825</v>
      </c>
      <c r="B9" s="43" t="s">
        <v>52</v>
      </c>
      <c r="C9" s="44">
        <v>-0.22873306274413974</v>
      </c>
      <c r="D9" s="44">
        <v>5.9087316575973554E-3</v>
      </c>
    </row>
    <row r="10" spans="1:4" ht="16.5" customHeight="1" x14ac:dyDescent="0.25">
      <c r="A10" s="42">
        <v>390</v>
      </c>
      <c r="B10" s="43" t="s">
        <v>53</v>
      </c>
      <c r="C10" s="44">
        <v>-0.21433448791503817</v>
      </c>
      <c r="D10" s="44">
        <v>-6.1915540082157411E-2</v>
      </c>
    </row>
    <row r="11" spans="1:4" ht="16.5" customHeight="1" x14ac:dyDescent="0.25">
      <c r="A11" s="42">
        <v>360</v>
      </c>
      <c r="B11" s="43" t="s">
        <v>54</v>
      </c>
      <c r="C11" s="44">
        <v>-0.2141404151916495</v>
      </c>
      <c r="D11" s="44">
        <v>-4.4136054126276816E-2</v>
      </c>
    </row>
    <row r="12" spans="1:4" ht="16.5" customHeight="1" x14ac:dyDescent="0.25">
      <c r="A12" s="42">
        <v>482</v>
      </c>
      <c r="B12" s="43" t="s">
        <v>55</v>
      </c>
      <c r="C12" s="44">
        <v>-0.21301269531249911</v>
      </c>
      <c r="D12" s="44">
        <v>-2.7748303093932478E-2</v>
      </c>
    </row>
    <row r="13" spans="1:4" ht="16.5" customHeight="1" x14ac:dyDescent="0.25">
      <c r="A13" s="42">
        <v>376</v>
      </c>
      <c r="B13" s="43" t="s">
        <v>56</v>
      </c>
      <c r="C13" s="44">
        <v>-0.21148252487182528</v>
      </c>
      <c r="D13" s="44">
        <v>-5.7939258093572407E-2</v>
      </c>
    </row>
    <row r="14" spans="1:4" ht="16.5" customHeight="1" x14ac:dyDescent="0.25">
      <c r="A14" s="42">
        <v>492</v>
      </c>
      <c r="B14" s="43" t="s">
        <v>57</v>
      </c>
      <c r="C14" s="44">
        <v>-0.21119165420532138</v>
      </c>
      <c r="D14" s="44">
        <v>-2.5857417891715674E-2</v>
      </c>
    </row>
    <row r="15" spans="1:4" ht="16.5" customHeight="1" x14ac:dyDescent="0.25">
      <c r="A15" s="42">
        <v>480</v>
      </c>
      <c r="B15" s="43" t="s">
        <v>58</v>
      </c>
      <c r="C15" s="44">
        <v>-0.20485925674438388</v>
      </c>
      <c r="D15" s="44">
        <v>-5.2575530812150592E-2</v>
      </c>
    </row>
    <row r="16" spans="1:4" ht="16.5" customHeight="1" x14ac:dyDescent="0.25">
      <c r="A16" s="42">
        <v>773</v>
      </c>
      <c r="B16" s="43" t="s">
        <v>59</v>
      </c>
      <c r="C16" s="44">
        <v>-0.20118618011474521</v>
      </c>
      <c r="D16" s="44">
        <v>-5.6107628685502273E-2</v>
      </c>
    </row>
    <row r="17" spans="1:4" ht="16.5" customHeight="1" x14ac:dyDescent="0.25">
      <c r="A17" s="42">
        <v>306</v>
      </c>
      <c r="B17" s="43" t="s">
        <v>60</v>
      </c>
      <c r="C17" s="44">
        <v>-0.20107173919677646</v>
      </c>
      <c r="D17" s="44">
        <v>-3.6583788937168092E-2</v>
      </c>
    </row>
    <row r="18" spans="1:4" ht="16.5" customHeight="1" x14ac:dyDescent="0.25">
      <c r="A18" s="42">
        <v>550</v>
      </c>
      <c r="B18" s="43" t="s">
        <v>61</v>
      </c>
      <c r="C18" s="44">
        <v>-0.19946336746215731</v>
      </c>
      <c r="D18" s="44">
        <v>-3.2518828093434891E-2</v>
      </c>
    </row>
    <row r="19" spans="1:4" ht="16.5" customHeight="1" x14ac:dyDescent="0.25">
      <c r="A19" s="42">
        <v>573</v>
      </c>
      <c r="B19" s="43" t="s">
        <v>62</v>
      </c>
      <c r="C19" s="44">
        <v>-0.19938278198242099</v>
      </c>
      <c r="D19" s="44">
        <v>-4.1947908354497979E-2</v>
      </c>
    </row>
    <row r="20" spans="1:4" ht="16.5" customHeight="1" x14ac:dyDescent="0.25">
      <c r="A20" s="42">
        <v>727</v>
      </c>
      <c r="B20" s="43" t="s">
        <v>63</v>
      </c>
      <c r="C20" s="44">
        <v>-0.19936847686767489</v>
      </c>
      <c r="D20" s="44">
        <v>-4.4666210815794791E-2</v>
      </c>
    </row>
    <row r="21" spans="1:4" ht="16.5" customHeight="1" x14ac:dyDescent="0.25">
      <c r="A21" s="42">
        <v>779</v>
      </c>
      <c r="B21" s="43" t="s">
        <v>64</v>
      </c>
      <c r="C21" s="44">
        <v>-0.19747447967529208</v>
      </c>
      <c r="D21" s="44">
        <v>-6.2049541957814799E-2</v>
      </c>
    </row>
    <row r="22" spans="1:4" ht="16.5" customHeight="1" x14ac:dyDescent="0.25">
      <c r="A22" s="42">
        <v>810</v>
      </c>
      <c r="B22" s="43" t="s">
        <v>65</v>
      </c>
      <c r="C22" s="44">
        <v>-0.19734764099121005</v>
      </c>
      <c r="D22" s="44">
        <v>-4.1395759093520196E-2</v>
      </c>
    </row>
    <row r="23" spans="1:4" ht="16.5" customHeight="1" x14ac:dyDescent="0.25">
      <c r="A23" s="42">
        <v>849</v>
      </c>
      <c r="B23" s="43" t="s">
        <v>66</v>
      </c>
      <c r="C23" s="44">
        <v>-0.19719886779785067</v>
      </c>
      <c r="D23" s="44">
        <v>-3.2680126663931067E-2</v>
      </c>
    </row>
    <row r="24" spans="1:4" ht="16.5" customHeight="1" x14ac:dyDescent="0.25">
      <c r="A24" s="42">
        <v>336</v>
      </c>
      <c r="B24" s="43" t="s">
        <v>67</v>
      </c>
      <c r="C24" s="44">
        <v>-0.19465684890746981</v>
      </c>
      <c r="D24" s="44">
        <v>-3.660118424791587E-2</v>
      </c>
    </row>
    <row r="25" spans="1:4" ht="16.5" customHeight="1" x14ac:dyDescent="0.25">
      <c r="A25" s="42">
        <v>450</v>
      </c>
      <c r="B25" s="43" t="s">
        <v>68</v>
      </c>
      <c r="C25" s="44">
        <v>-0.19115304946899325</v>
      </c>
      <c r="D25" s="44">
        <v>-4.3331533734848909E-2</v>
      </c>
    </row>
    <row r="26" spans="1:4" ht="16.5" customHeight="1" x14ac:dyDescent="0.25">
      <c r="A26" s="42">
        <v>155</v>
      </c>
      <c r="B26" s="43" t="s">
        <v>69</v>
      </c>
      <c r="C26" s="44">
        <v>-0.18983888626098544</v>
      </c>
      <c r="D26" s="44">
        <v>-2.1224841430432181E-2</v>
      </c>
    </row>
    <row r="27" spans="1:4" ht="16.5" customHeight="1" x14ac:dyDescent="0.25">
      <c r="A27" s="42">
        <v>661</v>
      </c>
      <c r="B27" s="43" t="s">
        <v>70</v>
      </c>
      <c r="C27" s="44">
        <v>-0.1896190643310538</v>
      </c>
      <c r="D27" s="44">
        <v>-6.5654713615586391E-2</v>
      </c>
    </row>
    <row r="28" spans="1:4" ht="16.5" customHeight="1" x14ac:dyDescent="0.25">
      <c r="A28" s="42">
        <v>510</v>
      </c>
      <c r="B28" s="43" t="s">
        <v>71</v>
      </c>
      <c r="C28" s="44">
        <v>-0.18954849243163974</v>
      </c>
      <c r="D28" s="44">
        <v>-2.6988941185800149E-2</v>
      </c>
    </row>
    <row r="29" spans="1:4" ht="16.5" customHeight="1" x14ac:dyDescent="0.25">
      <c r="A29" s="42">
        <v>330</v>
      </c>
      <c r="B29" s="43" t="s">
        <v>72</v>
      </c>
      <c r="C29" s="44">
        <v>-0.18881416320800692</v>
      </c>
      <c r="D29" s="44">
        <v>-4.6261076189208689E-2</v>
      </c>
    </row>
    <row r="30" spans="1:4" ht="16.5" customHeight="1" x14ac:dyDescent="0.25">
      <c r="A30" s="42">
        <v>787</v>
      </c>
      <c r="B30" s="43" t="s">
        <v>73</v>
      </c>
      <c r="C30" s="44">
        <v>-0.18863916397094638</v>
      </c>
      <c r="D30" s="44">
        <v>-4.2869516113397968E-2</v>
      </c>
    </row>
    <row r="31" spans="1:4" ht="16.5" customHeight="1" x14ac:dyDescent="0.25">
      <c r="A31" s="42">
        <v>706</v>
      </c>
      <c r="B31" s="43" t="s">
        <v>74</v>
      </c>
      <c r="C31" s="44">
        <v>-0.18629360198974521</v>
      </c>
      <c r="D31" s="44">
        <v>-4.1098728257087054E-2</v>
      </c>
    </row>
    <row r="32" spans="1:4" ht="16.5" customHeight="1" x14ac:dyDescent="0.25">
      <c r="A32" s="42">
        <v>575</v>
      </c>
      <c r="B32" s="43" t="s">
        <v>75</v>
      </c>
      <c r="C32" s="44">
        <v>-0.18588876724243075</v>
      </c>
      <c r="D32" s="44">
        <v>-3.1878574047845984E-2</v>
      </c>
    </row>
    <row r="33" spans="1:4" ht="16.5" customHeight="1" x14ac:dyDescent="0.25">
      <c r="A33" s="42">
        <v>860</v>
      </c>
      <c r="B33" s="43" t="s">
        <v>76</v>
      </c>
      <c r="C33" s="44">
        <v>-0.18584251403808505</v>
      </c>
      <c r="D33" s="44">
        <v>-4.3415677328378213E-2</v>
      </c>
    </row>
    <row r="34" spans="1:4" ht="16.5" customHeight="1" x14ac:dyDescent="0.25">
      <c r="A34" s="42">
        <v>820</v>
      </c>
      <c r="B34" s="43" t="s">
        <v>77</v>
      </c>
      <c r="C34" s="44">
        <v>-0.18306303024291903</v>
      </c>
      <c r="D34" s="44">
        <v>-3.3457596263397185E-2</v>
      </c>
    </row>
    <row r="35" spans="1:4" ht="16.5" customHeight="1" x14ac:dyDescent="0.25">
      <c r="A35" s="42">
        <v>840</v>
      </c>
      <c r="B35" s="43" t="s">
        <v>78</v>
      </c>
      <c r="C35" s="44">
        <v>-0.18160104751586825</v>
      </c>
      <c r="D35" s="44">
        <v>-3.700223973650546E-2</v>
      </c>
    </row>
    <row r="36" spans="1:4" ht="16.5" customHeight="1" x14ac:dyDescent="0.25">
      <c r="A36" s="42">
        <v>316</v>
      </c>
      <c r="B36" s="43" t="s">
        <v>79</v>
      </c>
      <c r="C36" s="44">
        <v>-0.18100452423095614</v>
      </c>
      <c r="D36" s="44">
        <v>-3.7103281396779444E-2</v>
      </c>
    </row>
    <row r="37" spans="1:4" ht="16.5" customHeight="1" x14ac:dyDescent="0.25">
      <c r="A37" s="42">
        <v>420</v>
      </c>
      <c r="B37" s="43" t="s">
        <v>80</v>
      </c>
      <c r="C37" s="44">
        <v>-0.18084192276000888</v>
      </c>
      <c r="D37" s="44">
        <v>-4.4368785318498763E-2</v>
      </c>
    </row>
    <row r="38" spans="1:4" ht="16.5" customHeight="1" x14ac:dyDescent="0.25">
      <c r="A38" s="42">
        <v>430</v>
      </c>
      <c r="B38" s="43" t="s">
        <v>81</v>
      </c>
      <c r="C38" s="44">
        <v>-0.1804027557373038</v>
      </c>
      <c r="D38" s="44">
        <v>-3.7023052400263726E-2</v>
      </c>
    </row>
    <row r="39" spans="1:4" ht="16.5" customHeight="1" x14ac:dyDescent="0.25">
      <c r="A39" s="42">
        <v>671</v>
      </c>
      <c r="B39" s="43" t="s">
        <v>82</v>
      </c>
      <c r="C39" s="44">
        <v>-0.17903995513915927</v>
      </c>
      <c r="D39" s="44">
        <v>-5.7417214613413398E-2</v>
      </c>
    </row>
    <row r="40" spans="1:4" ht="16.5" customHeight="1" x14ac:dyDescent="0.25">
      <c r="A40" s="42">
        <v>707</v>
      </c>
      <c r="B40" s="43" t="s">
        <v>83</v>
      </c>
      <c r="C40" s="44">
        <v>-0.17760038375854403</v>
      </c>
      <c r="D40" s="44">
        <v>-3.5975381688672148E-2</v>
      </c>
    </row>
    <row r="41" spans="1:4" ht="16.5" customHeight="1" x14ac:dyDescent="0.25">
      <c r="A41" s="42">
        <v>270</v>
      </c>
      <c r="B41" s="43" t="s">
        <v>84</v>
      </c>
      <c r="C41" s="44">
        <v>-0.17629671096801669</v>
      </c>
      <c r="D41" s="44">
        <v>-2.0672979960249919E-2</v>
      </c>
    </row>
    <row r="42" spans="1:4" ht="16.5" customHeight="1" x14ac:dyDescent="0.25">
      <c r="A42" s="42">
        <v>813</v>
      </c>
      <c r="B42" s="43" t="s">
        <v>85</v>
      </c>
      <c r="C42" s="44">
        <v>-0.17459440231323153</v>
      </c>
      <c r="D42" s="44">
        <v>-3.5109728931438544E-2</v>
      </c>
    </row>
    <row r="43" spans="1:4" ht="16.5" customHeight="1" x14ac:dyDescent="0.25">
      <c r="A43" s="42">
        <v>540</v>
      </c>
      <c r="B43" s="43" t="s">
        <v>86</v>
      </c>
      <c r="C43" s="44">
        <v>-0.17324781417846591</v>
      </c>
      <c r="D43" s="44">
        <v>-5.0398959104167904E-2</v>
      </c>
    </row>
    <row r="44" spans="1:4" ht="16.5" customHeight="1" x14ac:dyDescent="0.25">
      <c r="A44" s="42">
        <v>260</v>
      </c>
      <c r="B44" s="43" t="s">
        <v>87</v>
      </c>
      <c r="C44" s="44">
        <v>-0.17251062393188388</v>
      </c>
      <c r="D44" s="44">
        <v>-1.3998932205082118E-2</v>
      </c>
    </row>
    <row r="45" spans="1:4" ht="16.5" customHeight="1" x14ac:dyDescent="0.25">
      <c r="A45" s="42">
        <v>370</v>
      </c>
      <c r="B45" s="43" t="s">
        <v>88</v>
      </c>
      <c r="C45" s="44">
        <v>-0.1707744598388663</v>
      </c>
      <c r="D45" s="44">
        <v>-4.5928094756485328E-2</v>
      </c>
    </row>
    <row r="46" spans="1:4" ht="16.5" customHeight="1" x14ac:dyDescent="0.25">
      <c r="A46" s="42">
        <v>320</v>
      </c>
      <c r="B46" s="43" t="s">
        <v>89</v>
      </c>
      <c r="C46" s="44">
        <v>-0.16929817199706942</v>
      </c>
      <c r="D46" s="44">
        <v>-4.432863647727471E-2</v>
      </c>
    </row>
    <row r="47" spans="1:4" ht="16.5" customHeight="1" x14ac:dyDescent="0.25">
      <c r="A47" s="42">
        <v>730</v>
      </c>
      <c r="B47" s="43" t="s">
        <v>90</v>
      </c>
      <c r="C47" s="44">
        <v>-0.16725444793701083</v>
      </c>
      <c r="D47" s="44">
        <v>-3.7345012004194884E-2</v>
      </c>
    </row>
    <row r="48" spans="1:4" ht="16.5" customHeight="1" x14ac:dyDescent="0.25">
      <c r="A48" s="42">
        <v>846</v>
      </c>
      <c r="B48" s="43" t="s">
        <v>91</v>
      </c>
      <c r="C48" s="44">
        <v>-0.16687011718749911</v>
      </c>
      <c r="D48" s="44">
        <v>-2.8946113684557476E-2</v>
      </c>
    </row>
    <row r="49" spans="1:4" ht="16.5" customHeight="1" x14ac:dyDescent="0.25">
      <c r="A49" s="42">
        <v>479</v>
      </c>
      <c r="B49" s="43" t="s">
        <v>92</v>
      </c>
      <c r="C49" s="44">
        <v>-0.16680002212524325</v>
      </c>
      <c r="D49" s="44">
        <v>-3.5173165005386392E-2</v>
      </c>
    </row>
    <row r="50" spans="1:4" ht="16.5" customHeight="1" x14ac:dyDescent="0.25">
      <c r="A50" s="42">
        <v>580</v>
      </c>
      <c r="B50" s="43" t="s">
        <v>93</v>
      </c>
      <c r="C50" s="44">
        <v>-0.16368484497070224</v>
      </c>
      <c r="D50" s="44">
        <v>-3.0040795047355087E-2</v>
      </c>
    </row>
    <row r="51" spans="1:4" ht="16.5" customHeight="1" x14ac:dyDescent="0.25">
      <c r="A51" s="42">
        <v>657</v>
      </c>
      <c r="B51" s="43" t="s">
        <v>94</v>
      </c>
      <c r="C51" s="44">
        <v>-0.16235876083373935</v>
      </c>
      <c r="D51" s="44">
        <v>-3.73043816462982E-2</v>
      </c>
    </row>
    <row r="52" spans="1:4" ht="16.5" customHeight="1" x14ac:dyDescent="0.25">
      <c r="A52" s="42">
        <v>410</v>
      </c>
      <c r="B52" s="43" t="s">
        <v>95</v>
      </c>
      <c r="C52" s="44">
        <v>-0.16050672531127841</v>
      </c>
      <c r="D52" s="44">
        <v>-3.9878173961366656E-2</v>
      </c>
    </row>
    <row r="53" spans="1:4" ht="16.5" customHeight="1" x14ac:dyDescent="0.25">
      <c r="A53" s="42">
        <v>665</v>
      </c>
      <c r="B53" s="43" t="s">
        <v>96</v>
      </c>
      <c r="C53" s="44">
        <v>-0.15707731246948153</v>
      </c>
      <c r="D53" s="44">
        <v>-5.0355230704729796E-2</v>
      </c>
    </row>
    <row r="54" spans="1:4" ht="16.5" customHeight="1" x14ac:dyDescent="0.25">
      <c r="A54" s="42">
        <v>269</v>
      </c>
      <c r="B54" s="43" t="s">
        <v>97</v>
      </c>
      <c r="C54" s="44">
        <v>-0.15645599365234286</v>
      </c>
      <c r="D54" s="44">
        <v>-1.8432923942352117E-2</v>
      </c>
    </row>
    <row r="55" spans="1:4" ht="16.5" customHeight="1" x14ac:dyDescent="0.25">
      <c r="A55" s="42">
        <v>250</v>
      </c>
      <c r="B55" s="43" t="s">
        <v>98</v>
      </c>
      <c r="C55" s="44">
        <v>-0.15499782562255771</v>
      </c>
      <c r="D55" s="44">
        <v>-1.9594378637623863E-2</v>
      </c>
    </row>
    <row r="56" spans="1:4" ht="16.5" customHeight="1" x14ac:dyDescent="0.25">
      <c r="A56" s="42">
        <v>710</v>
      </c>
      <c r="B56" s="43" t="s">
        <v>99</v>
      </c>
      <c r="C56" s="44">
        <v>-0.15305233001708896</v>
      </c>
      <c r="D56" s="44">
        <v>-3.2249002711664913E-2</v>
      </c>
    </row>
    <row r="57" spans="1:4" ht="16.5" customHeight="1" x14ac:dyDescent="0.25">
      <c r="A57" s="42">
        <v>217</v>
      </c>
      <c r="B57" s="43" t="s">
        <v>100</v>
      </c>
      <c r="C57" s="44">
        <v>-0.15168285369872958</v>
      </c>
      <c r="D57" s="44">
        <v>-2.1251050411021946E-2</v>
      </c>
    </row>
    <row r="58" spans="1:4" ht="16.5" customHeight="1" x14ac:dyDescent="0.25">
      <c r="A58" s="42">
        <v>766</v>
      </c>
      <c r="B58" s="43" t="s">
        <v>101</v>
      </c>
      <c r="C58" s="44">
        <v>-0.15158605575561435</v>
      </c>
      <c r="D58" s="44">
        <v>-3.3013116874083669E-2</v>
      </c>
    </row>
    <row r="59" spans="1:4" ht="16.5" customHeight="1" x14ac:dyDescent="0.25">
      <c r="A59" s="42">
        <v>791</v>
      </c>
      <c r="B59" s="43" t="s">
        <v>102</v>
      </c>
      <c r="C59" s="44">
        <v>-0.15149021148681552</v>
      </c>
      <c r="D59" s="44">
        <v>-4.6287995467482218E-2</v>
      </c>
    </row>
    <row r="60" spans="1:4" ht="16.5" customHeight="1" x14ac:dyDescent="0.25">
      <c r="A60" s="42">
        <v>630</v>
      </c>
      <c r="B60" s="43" t="s">
        <v>103</v>
      </c>
      <c r="C60" s="44">
        <v>-0.14667034149169833</v>
      </c>
      <c r="D60" s="44">
        <v>-2.3426783064810157E-2</v>
      </c>
    </row>
    <row r="61" spans="1:4" ht="16.5" customHeight="1" x14ac:dyDescent="0.25">
      <c r="A61" s="42">
        <v>350</v>
      </c>
      <c r="B61" s="43" t="s">
        <v>104</v>
      </c>
      <c r="C61" s="44">
        <v>-0.14512586593627841</v>
      </c>
      <c r="D61" s="44">
        <v>-3.6258022478090207E-2</v>
      </c>
    </row>
    <row r="62" spans="1:4" ht="16.5" customHeight="1" x14ac:dyDescent="0.25">
      <c r="A62" s="42">
        <v>615</v>
      </c>
      <c r="B62" s="43" t="s">
        <v>105</v>
      </c>
      <c r="C62" s="44">
        <v>-0.14473724365234286</v>
      </c>
      <c r="D62" s="44">
        <v>-2.761057471890414E-2</v>
      </c>
    </row>
    <row r="63" spans="1:4" ht="16.5" customHeight="1" x14ac:dyDescent="0.25">
      <c r="A63" s="42">
        <v>740</v>
      </c>
      <c r="B63" s="43" t="s">
        <v>106</v>
      </c>
      <c r="C63" s="44">
        <v>-0.14284324645996005</v>
      </c>
      <c r="D63" s="44">
        <v>-4.076525548361852E-2</v>
      </c>
    </row>
    <row r="64" spans="1:4" ht="16.5" customHeight="1" x14ac:dyDescent="0.25">
      <c r="A64" s="42">
        <v>340</v>
      </c>
      <c r="B64" s="43" t="s">
        <v>107</v>
      </c>
      <c r="C64" s="44">
        <v>-0.14125919342040927</v>
      </c>
      <c r="D64" s="44">
        <v>-2.9190804379532774E-2</v>
      </c>
    </row>
    <row r="65" spans="1:4" ht="16.5" customHeight="1" x14ac:dyDescent="0.25">
      <c r="A65" s="42">
        <v>461</v>
      </c>
      <c r="B65" s="43" t="s">
        <v>108</v>
      </c>
      <c r="C65" s="44">
        <v>-0.13850307464599521</v>
      </c>
      <c r="D65" s="44">
        <v>-3.4706331183411425E-2</v>
      </c>
    </row>
    <row r="66" spans="1:4" ht="16.5" customHeight="1" x14ac:dyDescent="0.25">
      <c r="A66" s="42">
        <v>183</v>
      </c>
      <c r="B66" s="43" t="s">
        <v>109</v>
      </c>
      <c r="C66" s="44">
        <v>-0.13603925704955966</v>
      </c>
      <c r="D66" s="44">
        <v>-1.3581058694576795E-2</v>
      </c>
    </row>
    <row r="67" spans="1:4" ht="16.5" customHeight="1" x14ac:dyDescent="0.25">
      <c r="A67" s="42">
        <v>851</v>
      </c>
      <c r="B67" s="43" t="s">
        <v>110</v>
      </c>
      <c r="C67" s="44">
        <v>-0.13446044921874911</v>
      </c>
      <c r="D67" s="44">
        <v>-3.8508769143202892E-2</v>
      </c>
    </row>
    <row r="68" spans="1:4" ht="16.5" customHeight="1" x14ac:dyDescent="0.25">
      <c r="A68" s="42">
        <v>253</v>
      </c>
      <c r="B68" s="43" t="s">
        <v>111</v>
      </c>
      <c r="C68" s="44">
        <v>-0.13414621353149325</v>
      </c>
      <c r="D68" s="44">
        <v>-7.94163816487224E-3</v>
      </c>
    </row>
    <row r="69" spans="1:4" ht="16.5" customHeight="1" x14ac:dyDescent="0.25">
      <c r="A69" s="42">
        <v>621</v>
      </c>
      <c r="B69" s="43" t="s">
        <v>112</v>
      </c>
      <c r="C69" s="44">
        <v>-0.13295793533325106</v>
      </c>
      <c r="D69" s="44">
        <v>-2.2182214092085067E-2</v>
      </c>
    </row>
    <row r="70" spans="1:4" ht="16.5" customHeight="1" x14ac:dyDescent="0.25">
      <c r="A70" s="42">
        <v>760</v>
      </c>
      <c r="B70" s="43" t="s">
        <v>113</v>
      </c>
      <c r="C70" s="44">
        <v>-0.13271141052246005</v>
      </c>
      <c r="D70" s="44">
        <v>-1.449014319427468E-2</v>
      </c>
    </row>
    <row r="71" spans="1:4" ht="16.5" customHeight="1" x14ac:dyDescent="0.25">
      <c r="A71" s="42">
        <v>746</v>
      </c>
      <c r="B71" s="43" t="s">
        <v>114</v>
      </c>
      <c r="C71" s="44">
        <v>-0.13204574584960849</v>
      </c>
      <c r="D71" s="44">
        <v>-2.8273447372708919E-2</v>
      </c>
    </row>
    <row r="72" spans="1:4" ht="16.5" customHeight="1" x14ac:dyDescent="0.25">
      <c r="A72" s="42">
        <v>259</v>
      </c>
      <c r="B72" s="43" t="s">
        <v>115</v>
      </c>
      <c r="C72" s="44">
        <v>-0.1317267417907706</v>
      </c>
      <c r="D72" s="44">
        <v>-2.7987161422896034E-2</v>
      </c>
    </row>
    <row r="73" spans="1:4" ht="16.5" customHeight="1" x14ac:dyDescent="0.25">
      <c r="A73" s="42">
        <v>329</v>
      </c>
      <c r="B73" s="43" t="s">
        <v>116</v>
      </c>
      <c r="C73" s="44">
        <v>-0.13136720657348544</v>
      </c>
      <c r="D73" s="44">
        <v>-1.851013984184742E-2</v>
      </c>
    </row>
    <row r="74" spans="1:4" ht="16.5" customHeight="1" x14ac:dyDescent="0.25">
      <c r="A74" s="42">
        <v>440</v>
      </c>
      <c r="B74" s="43" t="s">
        <v>117</v>
      </c>
      <c r="C74" s="44">
        <v>-0.12492704391479403</v>
      </c>
      <c r="D74" s="44">
        <v>1.2990048364376412E-2</v>
      </c>
    </row>
    <row r="75" spans="1:4" ht="16.5" customHeight="1" x14ac:dyDescent="0.25">
      <c r="A75" s="42">
        <v>561</v>
      </c>
      <c r="B75" s="43" t="s">
        <v>118</v>
      </c>
      <c r="C75" s="44">
        <v>-0.12205934524536044</v>
      </c>
      <c r="D75" s="44">
        <v>-1.5978489296426607E-2</v>
      </c>
    </row>
    <row r="76" spans="1:4" ht="16.5" customHeight="1" x14ac:dyDescent="0.25">
      <c r="A76" s="42">
        <v>175</v>
      </c>
      <c r="B76" s="43" t="s">
        <v>119</v>
      </c>
      <c r="C76" s="44">
        <v>-0.11836671829223544</v>
      </c>
      <c r="D76" s="44">
        <v>1.8661717731591546E-4</v>
      </c>
    </row>
    <row r="77" spans="1:4" ht="16.5" customHeight="1" x14ac:dyDescent="0.25">
      <c r="A77" s="42">
        <v>756</v>
      </c>
      <c r="B77" s="43" t="s">
        <v>120</v>
      </c>
      <c r="C77" s="44">
        <v>-0.11117696762084872</v>
      </c>
      <c r="D77" s="44">
        <v>-3.3665833482977636E-2</v>
      </c>
    </row>
    <row r="78" spans="1:4" ht="16.5" customHeight="1" x14ac:dyDescent="0.25">
      <c r="A78" s="42">
        <v>607</v>
      </c>
      <c r="B78" s="43" t="s">
        <v>121</v>
      </c>
      <c r="C78" s="44">
        <v>-0.10465621948242099</v>
      </c>
      <c r="D78" s="44">
        <v>-1.9258193055342109E-2</v>
      </c>
    </row>
    <row r="79" spans="1:4" ht="16.5" customHeight="1" x14ac:dyDescent="0.25">
      <c r="A79" s="42">
        <v>240</v>
      </c>
      <c r="B79" s="43" t="s">
        <v>122</v>
      </c>
      <c r="C79" s="44">
        <v>-0.10378599166870028</v>
      </c>
      <c r="D79" s="44">
        <v>-1.5268685716268732E-2</v>
      </c>
    </row>
    <row r="80" spans="1:4" ht="16.5" customHeight="1" x14ac:dyDescent="0.25">
      <c r="A80" s="42">
        <v>530</v>
      </c>
      <c r="B80" s="43" t="s">
        <v>123</v>
      </c>
      <c r="C80" s="44">
        <v>-0.10001420974731356</v>
      </c>
      <c r="D80" s="44">
        <v>-1.7678201599129296E-2</v>
      </c>
    </row>
    <row r="81" spans="1:4" ht="16.5" customHeight="1" x14ac:dyDescent="0.25">
      <c r="A81" s="42">
        <v>187</v>
      </c>
      <c r="B81" s="43" t="s">
        <v>124</v>
      </c>
      <c r="C81" s="44">
        <v>-9.9689483642577237E-2</v>
      </c>
      <c r="D81" s="44">
        <v>-1.688587646829047E-3</v>
      </c>
    </row>
    <row r="82" spans="1:4" ht="16.5" customHeight="1" x14ac:dyDescent="0.25">
      <c r="A82" s="42">
        <v>265</v>
      </c>
      <c r="B82" s="43" t="s">
        <v>125</v>
      </c>
      <c r="C82" s="44">
        <v>-9.9068641662596768E-2</v>
      </c>
      <c r="D82" s="44">
        <v>-2.4176564989547799E-2</v>
      </c>
    </row>
    <row r="83" spans="1:4" ht="16.5" customHeight="1" x14ac:dyDescent="0.25">
      <c r="A83" s="42">
        <v>326</v>
      </c>
      <c r="B83" s="43" t="s">
        <v>126</v>
      </c>
      <c r="C83" s="44">
        <v>-9.5634937286376065E-2</v>
      </c>
      <c r="D83" s="44">
        <v>-2.1956048190479679E-2</v>
      </c>
    </row>
    <row r="84" spans="1:4" ht="16.5" customHeight="1" x14ac:dyDescent="0.25">
      <c r="A84" s="42">
        <v>751</v>
      </c>
      <c r="B84" s="43" t="s">
        <v>127</v>
      </c>
      <c r="C84" s="44">
        <v>-8.7093353271483487E-2</v>
      </c>
      <c r="D84" s="44">
        <v>-1.866909247095544E-2</v>
      </c>
    </row>
    <row r="85" spans="1:4" ht="16.5" customHeight="1" x14ac:dyDescent="0.25">
      <c r="A85" s="42">
        <v>210</v>
      </c>
      <c r="B85" s="43" t="s">
        <v>128</v>
      </c>
      <c r="C85" s="44">
        <v>-8.4772109985350674E-2</v>
      </c>
      <c r="D85" s="44">
        <v>-1.0420056515871178E-2</v>
      </c>
    </row>
    <row r="86" spans="1:4" ht="16.5" customHeight="1" x14ac:dyDescent="0.25">
      <c r="A86" s="42">
        <v>165</v>
      </c>
      <c r="B86" s="43" t="s">
        <v>129</v>
      </c>
      <c r="C86" s="44">
        <v>-7.3785781860350674E-2</v>
      </c>
      <c r="D86" s="44">
        <v>3.9514318034958619E-3</v>
      </c>
    </row>
    <row r="87" spans="1:4" ht="16.5" customHeight="1" x14ac:dyDescent="0.25">
      <c r="A87" s="42">
        <v>147</v>
      </c>
      <c r="B87" s="43" t="s">
        <v>130</v>
      </c>
      <c r="C87" s="44">
        <v>-7.2537899017340202E-2</v>
      </c>
      <c r="D87" s="44">
        <v>-7.2623659927429276E-3</v>
      </c>
    </row>
    <row r="88" spans="1:4" ht="16.5" customHeight="1" x14ac:dyDescent="0.25">
      <c r="A88" s="42">
        <v>190</v>
      </c>
      <c r="B88" s="43" t="s">
        <v>131</v>
      </c>
      <c r="C88" s="44">
        <v>-7.0727825164794034E-2</v>
      </c>
      <c r="D88" s="44">
        <v>-5.7010801165870428E-3</v>
      </c>
    </row>
    <row r="89" spans="1:4" ht="16.5" customHeight="1" x14ac:dyDescent="0.25">
      <c r="A89" s="42">
        <v>167</v>
      </c>
      <c r="B89" s="43" t="s">
        <v>132</v>
      </c>
      <c r="C89" s="44">
        <v>-6.7205905914305752E-2</v>
      </c>
      <c r="D89" s="44">
        <v>6.3021429650860598E-3</v>
      </c>
    </row>
    <row r="90" spans="1:4" ht="16.5" customHeight="1" x14ac:dyDescent="0.25">
      <c r="A90" s="42">
        <v>219</v>
      </c>
      <c r="B90" s="43" t="s">
        <v>133</v>
      </c>
      <c r="C90" s="44">
        <v>-5.7962894439696377E-2</v>
      </c>
      <c r="D90" s="44">
        <v>-9.6080632401201477E-3</v>
      </c>
    </row>
    <row r="91" spans="1:4" ht="16.5" customHeight="1" x14ac:dyDescent="0.25">
      <c r="A91" s="42">
        <v>185</v>
      </c>
      <c r="B91" s="43" t="s">
        <v>134</v>
      </c>
      <c r="C91" s="44">
        <v>-5.2688121795653409E-2</v>
      </c>
      <c r="D91" s="44">
        <v>2.420545608025965E-2</v>
      </c>
    </row>
    <row r="92" spans="1:4" ht="16.5" customHeight="1" x14ac:dyDescent="0.25">
      <c r="A92" s="42">
        <v>201</v>
      </c>
      <c r="B92" s="43" t="s">
        <v>135</v>
      </c>
      <c r="C92" s="44">
        <v>-4.6903133392333096E-2</v>
      </c>
      <c r="D92" s="44">
        <v>-3.1093302146047386E-2</v>
      </c>
    </row>
    <row r="93" spans="1:4" ht="16.5" customHeight="1" x14ac:dyDescent="0.25">
      <c r="A93" s="42">
        <v>163</v>
      </c>
      <c r="B93" s="43" t="s">
        <v>136</v>
      </c>
      <c r="C93" s="44">
        <v>-4.1585922241210049E-2</v>
      </c>
      <c r="D93" s="44">
        <v>-2.4693435273688662E-3</v>
      </c>
    </row>
    <row r="94" spans="1:4" ht="16.5" customHeight="1" x14ac:dyDescent="0.25">
      <c r="A94" s="42">
        <v>169</v>
      </c>
      <c r="B94" s="43" t="s">
        <v>137</v>
      </c>
      <c r="C94" s="44">
        <v>-3.8230419158934659E-2</v>
      </c>
      <c r="D94" s="44">
        <v>-1.9772095173668409E-3</v>
      </c>
    </row>
    <row r="95" spans="1:4" ht="16.5" customHeight="1" x14ac:dyDescent="0.25">
      <c r="A95" s="42">
        <v>153</v>
      </c>
      <c r="B95" s="43" t="s">
        <v>138</v>
      </c>
      <c r="C95" s="44">
        <v>-1.7027378082274502E-2</v>
      </c>
      <c r="D95" s="44">
        <v>1.1520736050848909E-2</v>
      </c>
    </row>
    <row r="96" spans="1:4" ht="16.5" customHeight="1" x14ac:dyDescent="0.25">
      <c r="A96" s="42">
        <v>223</v>
      </c>
      <c r="B96" s="43" t="s">
        <v>139</v>
      </c>
      <c r="C96" s="44">
        <v>-1.0579586029051846E-2</v>
      </c>
      <c r="D96" s="44">
        <v>-5.3111439650201583E-3</v>
      </c>
    </row>
    <row r="97" spans="1:4" ht="16.5" customHeight="1" x14ac:dyDescent="0.25">
      <c r="A97" s="42">
        <v>161</v>
      </c>
      <c r="B97" s="43" t="s">
        <v>140</v>
      </c>
      <c r="C97" s="44">
        <v>-7.8582763671866118E-3</v>
      </c>
      <c r="D97" s="44">
        <v>-6.1386587682175225E-4</v>
      </c>
    </row>
    <row r="98" spans="1:4" ht="16.5" customHeight="1" x14ac:dyDescent="0.25">
      <c r="A98" s="42">
        <v>101</v>
      </c>
      <c r="B98" s="43" t="s">
        <v>141</v>
      </c>
      <c r="C98" s="44">
        <v>0</v>
      </c>
      <c r="D98" s="44">
        <v>4.5102810375396984E-17</v>
      </c>
    </row>
    <row r="99" spans="1:4" ht="16.5" customHeight="1" x14ac:dyDescent="0.25">
      <c r="A99" s="42">
        <v>173</v>
      </c>
      <c r="B99" s="43" t="s">
        <v>142</v>
      </c>
      <c r="C99" s="44">
        <v>2.0626544952393466E-2</v>
      </c>
      <c r="D99" s="44">
        <v>-4.9117519415929553E-3</v>
      </c>
    </row>
    <row r="100" spans="1:4" ht="16.5" customHeight="1" x14ac:dyDescent="0.25">
      <c r="A100" s="42">
        <v>230</v>
      </c>
      <c r="B100" s="43" t="s">
        <v>143</v>
      </c>
      <c r="C100" s="44">
        <v>4.4302463531495029E-2</v>
      </c>
      <c r="D100" s="44">
        <v>-1.919274534428847E-3</v>
      </c>
    </row>
    <row r="101" spans="1:4" ht="16.5" customHeight="1" x14ac:dyDescent="0.25">
      <c r="A101" s="42">
        <v>157</v>
      </c>
      <c r="B101" s="43" t="s">
        <v>144</v>
      </c>
      <c r="C101" s="44">
        <v>5.0214290618897373E-2</v>
      </c>
      <c r="D101" s="44">
        <v>9.7793077653938569E-3</v>
      </c>
    </row>
    <row r="102" spans="1:4" ht="16.5" customHeight="1" x14ac:dyDescent="0.25">
      <c r="A102" s="42">
        <v>159</v>
      </c>
      <c r="B102" s="43" t="s">
        <v>145</v>
      </c>
      <c r="C102" s="44">
        <v>5.4771900177002841E-2</v>
      </c>
      <c r="D102" s="44">
        <v>6.2459234289094882E-3</v>
      </c>
    </row>
    <row r="103" spans="1:4" ht="16.5" customHeight="1" x14ac:dyDescent="0.25">
      <c r="A103" s="45">
        <v>151</v>
      </c>
      <c r="B103" s="46" t="s">
        <v>146</v>
      </c>
      <c r="C103" s="47">
        <v>6.7722797393799716E-2</v>
      </c>
      <c r="D103" s="47">
        <v>1.6238232353396713E-3</v>
      </c>
    </row>
  </sheetData>
  <hyperlinks>
    <hyperlink ref="A2" location="Forside!A1" display="Retur til forside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zoomScale="60" zoomScaleNormal="60" workbookViewId="0"/>
  </sheetViews>
  <sheetFormatPr defaultRowHeight="16.5" customHeight="1" x14ac:dyDescent="0.25"/>
  <cols>
    <col min="1" max="1" width="20.77734375" style="89" customWidth="1"/>
    <col min="2" max="2" width="19.21875" style="89" bestFit="1" customWidth="1"/>
    <col min="3" max="3" width="15.5546875" style="89" bestFit="1" customWidth="1"/>
    <col min="4" max="16384" width="8.88671875" style="89"/>
  </cols>
  <sheetData>
    <row r="1" spans="1:5" s="90" customFormat="1" ht="36.75" customHeight="1" x14ac:dyDescent="0.3">
      <c r="A1" s="91" t="s">
        <v>18</v>
      </c>
      <c r="B1" s="102" t="s">
        <v>19</v>
      </c>
      <c r="C1" s="102"/>
      <c r="D1" s="102"/>
      <c r="E1" s="102"/>
    </row>
    <row r="2" spans="1:5" s="90" customFormat="1" ht="36.75" customHeight="1" x14ac:dyDescent="0.3">
      <c r="A2" s="21" t="s">
        <v>0</v>
      </c>
    </row>
    <row r="5" spans="1:5" ht="16.5" customHeight="1" x14ac:dyDescent="0.25">
      <c r="A5" s="93" t="s">
        <v>151</v>
      </c>
      <c r="B5" s="93" t="s">
        <v>47</v>
      </c>
      <c r="C5" s="93" t="s">
        <v>48</v>
      </c>
    </row>
    <row r="6" spans="1:5" ht="16.5" customHeight="1" x14ac:dyDescent="0.25">
      <c r="A6" s="92">
        <v>1.7383146680207167</v>
      </c>
      <c r="B6" s="92">
        <v>-0.11117696762084872</v>
      </c>
      <c r="C6" s="92">
        <v>-3.3665833482977636E-2</v>
      </c>
    </row>
    <row r="7" spans="1:5" ht="16.5" customHeight="1" x14ac:dyDescent="0.25">
      <c r="A7" s="92">
        <v>1.6033100685439834</v>
      </c>
      <c r="B7" s="92">
        <v>-0.19938278198242099</v>
      </c>
      <c r="C7" s="92">
        <v>-4.1947908354497979E-2</v>
      </c>
    </row>
    <row r="8" spans="1:5" ht="16.5" customHeight="1" x14ac:dyDescent="0.25">
      <c r="A8" s="92">
        <v>1.5011602958307249</v>
      </c>
      <c r="B8" s="92">
        <v>-0.19946336746215731</v>
      </c>
      <c r="C8" s="92">
        <v>-3.2518828093434891E-2</v>
      </c>
    </row>
    <row r="9" spans="1:5" ht="16.5" customHeight="1" x14ac:dyDescent="0.25">
      <c r="A9" s="92">
        <v>1.8531082018103875</v>
      </c>
      <c r="B9" s="92">
        <v>-0.1896190643310538</v>
      </c>
      <c r="C9" s="92">
        <v>-6.5654713615586391E-2</v>
      </c>
    </row>
    <row r="10" spans="1:5" ht="16.5" customHeight="1" x14ac:dyDescent="0.25">
      <c r="A10" s="92">
        <v>2.1036366814861291</v>
      </c>
      <c r="B10" s="92">
        <v>-0.16725444793701083</v>
      </c>
      <c r="C10" s="92">
        <v>-3.7345012004194884E-2</v>
      </c>
    </row>
    <row r="11" spans="1:5" ht="16.5" customHeight="1" x14ac:dyDescent="0.25">
      <c r="A11" s="92">
        <v>1.8104859151232475</v>
      </c>
      <c r="B11" s="92">
        <v>-0.16235876083373935</v>
      </c>
      <c r="C11" s="92">
        <v>-3.73043816462982E-2</v>
      </c>
    </row>
    <row r="12" spans="1:5" ht="16.5" customHeight="1" x14ac:dyDescent="0.25">
      <c r="A12" s="92">
        <v>1.856509195020114</v>
      </c>
      <c r="B12" s="92">
        <v>-0.18584251403808505</v>
      </c>
      <c r="C12" s="92">
        <v>-4.3415677328378213E-2</v>
      </c>
    </row>
    <row r="13" spans="1:5" ht="16.5" customHeight="1" x14ac:dyDescent="0.25">
      <c r="A13" s="92">
        <v>2.0424763067289922</v>
      </c>
      <c r="B13" s="92">
        <v>-0.13136720657348544</v>
      </c>
      <c r="C13" s="92">
        <v>-1.851013984184742E-2</v>
      </c>
    </row>
    <row r="14" spans="1:5" ht="16.5" customHeight="1" x14ac:dyDescent="0.25">
      <c r="A14" s="92">
        <v>2.135318180569485</v>
      </c>
      <c r="B14" s="92">
        <v>-0.18881416320800692</v>
      </c>
      <c r="C14" s="92">
        <v>-4.6261076189208689E-2</v>
      </c>
    </row>
    <row r="15" spans="1:5" ht="16.5" customHeight="1" x14ac:dyDescent="0.25">
      <c r="A15" s="92">
        <v>2.0931125755209772</v>
      </c>
      <c r="B15" s="92">
        <v>-0.13204574584960849</v>
      </c>
      <c r="C15" s="92">
        <v>-2.8273447372708919E-2</v>
      </c>
    </row>
    <row r="16" spans="1:5" ht="16.5" customHeight="1" x14ac:dyDescent="0.25">
      <c r="A16" s="92">
        <v>2.201593339578916</v>
      </c>
      <c r="B16" s="92">
        <v>-0.14473724365234286</v>
      </c>
      <c r="C16" s="92">
        <v>-2.761057471890414E-2</v>
      </c>
    </row>
    <row r="17" spans="1:3" ht="16.5" customHeight="1" x14ac:dyDescent="0.25">
      <c r="A17" s="92">
        <v>1.8180651724962384</v>
      </c>
      <c r="B17" s="92">
        <v>-0.15149021148681552</v>
      </c>
      <c r="C17" s="92">
        <v>-4.6287995467482218E-2</v>
      </c>
    </row>
    <row r="18" spans="1:3" ht="16.5" customHeight="1" x14ac:dyDescent="0.25">
      <c r="A18" s="92">
        <v>2.1510867508534721</v>
      </c>
      <c r="B18" s="92">
        <v>-0.16680002212524325</v>
      </c>
      <c r="C18" s="92">
        <v>-3.5173165005386392E-2</v>
      </c>
    </row>
    <row r="19" spans="1:3" ht="16.5" customHeight="1" x14ac:dyDescent="0.25">
      <c r="A19" s="92">
        <v>1.804148592165842</v>
      </c>
      <c r="B19" s="92">
        <v>-0.16368484497070224</v>
      </c>
      <c r="C19" s="92">
        <v>-3.0040795047355087E-2</v>
      </c>
    </row>
    <row r="20" spans="1:3" ht="16.5" customHeight="1" x14ac:dyDescent="0.25">
      <c r="A20" s="92">
        <v>2.5690633436158707</v>
      </c>
      <c r="B20" s="92">
        <v>-0.10465621948242099</v>
      </c>
      <c r="C20" s="92">
        <v>-1.9258193055342109E-2</v>
      </c>
    </row>
    <row r="21" spans="1:3" ht="16.5" customHeight="1" x14ac:dyDescent="0.25">
      <c r="A21" s="92">
        <v>1.9210108423240808</v>
      </c>
      <c r="B21" s="92">
        <v>-0.15158605575561435</v>
      </c>
      <c r="C21" s="92">
        <v>-3.3013116874083669E-2</v>
      </c>
    </row>
    <row r="22" spans="1:3" ht="16.5" customHeight="1" x14ac:dyDescent="0.25">
      <c r="A22" s="92">
        <v>1.8409648954461877</v>
      </c>
      <c r="B22" s="92">
        <v>-0.18954849243163974</v>
      </c>
      <c r="C22" s="92">
        <v>-2.6988941185800149E-2</v>
      </c>
    </row>
    <row r="23" spans="1:3" ht="16.5" customHeight="1" x14ac:dyDescent="0.25">
      <c r="A23" s="92">
        <v>3.3559236802217121</v>
      </c>
      <c r="B23" s="92">
        <v>-6.7205905914305752E-2</v>
      </c>
      <c r="C23" s="92">
        <v>6.3021429650860598E-3</v>
      </c>
    </row>
    <row r="24" spans="1:3" ht="16.5" customHeight="1" x14ac:dyDescent="0.25">
      <c r="A24" s="92">
        <v>2.0741052070251795</v>
      </c>
      <c r="B24" s="92">
        <v>-0.1707744598388663</v>
      </c>
      <c r="C24" s="92">
        <v>-4.5928094756485328E-2</v>
      </c>
    </row>
    <row r="25" spans="1:3" ht="16.5" customHeight="1" x14ac:dyDescent="0.25">
      <c r="A25" s="92">
        <v>2.1904316871262388</v>
      </c>
      <c r="B25" s="92">
        <v>-0.12205934524536044</v>
      </c>
      <c r="C25" s="92">
        <v>-1.5978489296426607E-2</v>
      </c>
    </row>
    <row r="26" spans="1:3" ht="16.5" customHeight="1" x14ac:dyDescent="0.25">
      <c r="A26" s="92">
        <v>1.9990457751206647</v>
      </c>
      <c r="B26" s="92">
        <v>-0.14667034149169833</v>
      </c>
      <c r="C26" s="92">
        <v>-2.3426783064810157E-2</v>
      </c>
    </row>
    <row r="27" spans="1:3" ht="16.5" customHeight="1" x14ac:dyDescent="0.25">
      <c r="A27" s="92">
        <v>2.5529012100090482</v>
      </c>
      <c r="B27" s="92">
        <v>-4.6903133392333096E-2</v>
      </c>
      <c r="C27" s="92">
        <v>-3.1093302146047386E-2</v>
      </c>
    </row>
    <row r="28" spans="1:3" ht="16.5" customHeight="1" x14ac:dyDescent="0.25">
      <c r="A28" s="92">
        <v>2.7838190320147307</v>
      </c>
      <c r="B28" s="92">
        <v>-3.8230419158934659E-2</v>
      </c>
      <c r="C28" s="92">
        <v>-1.9772095173668409E-3</v>
      </c>
    </row>
    <row r="29" spans="1:3" ht="16.5" customHeight="1" x14ac:dyDescent="0.25">
      <c r="A29" s="92">
        <v>3.2139323947870921</v>
      </c>
      <c r="B29" s="92">
        <v>-1.7027378082274502E-2</v>
      </c>
      <c r="C29" s="92">
        <v>1.1520736050848909E-2</v>
      </c>
    </row>
    <row r="30" spans="1:3" ht="16.5" customHeight="1" x14ac:dyDescent="0.25">
      <c r="A30" s="92">
        <v>2.7925900438214084</v>
      </c>
      <c r="B30" s="92">
        <v>-0.13850307464599521</v>
      </c>
      <c r="C30" s="92">
        <v>-3.4706331183411425E-2</v>
      </c>
    </row>
    <row r="31" spans="1:3" ht="16.5" customHeight="1" x14ac:dyDescent="0.25">
      <c r="A31" s="92">
        <v>3.0804673948266874</v>
      </c>
      <c r="B31" s="92">
        <v>-7.3785781860350674E-2</v>
      </c>
      <c r="C31" s="92">
        <v>3.9514318034958619E-3</v>
      </c>
    </row>
    <row r="32" spans="1:3" ht="16.5" customHeight="1" x14ac:dyDescent="0.25">
      <c r="A32" s="92">
        <v>2.1873345184858524</v>
      </c>
      <c r="B32" s="92">
        <v>-0.17324781417846591</v>
      </c>
      <c r="C32" s="92">
        <v>-5.0398959104167904E-2</v>
      </c>
    </row>
    <row r="33" spans="1:3" ht="16.5" customHeight="1" x14ac:dyDescent="0.25">
      <c r="A33" s="92">
        <v>2.0798136343752125</v>
      </c>
      <c r="B33" s="92">
        <v>-0.18100452423095614</v>
      </c>
      <c r="C33" s="92">
        <v>-3.7103281396779444E-2</v>
      </c>
    </row>
    <row r="34" spans="1:3" ht="16.5" customHeight="1" x14ac:dyDescent="0.25">
      <c r="A34" s="92">
        <v>2.8289971759373147</v>
      </c>
      <c r="B34" s="92">
        <v>-7.0727825164794034E-2</v>
      </c>
      <c r="C34" s="92">
        <v>-5.7010801165870428E-3</v>
      </c>
    </row>
    <row r="35" spans="1:3" ht="16.5" customHeight="1" x14ac:dyDescent="0.25">
      <c r="A35" s="92">
        <v>2.1632901548174956</v>
      </c>
      <c r="B35" s="92">
        <v>-0.13295793533325106</v>
      </c>
      <c r="C35" s="92">
        <v>-2.2182214092085067E-2</v>
      </c>
    </row>
    <row r="36" spans="1:3" ht="16.5" customHeight="1" x14ac:dyDescent="0.25">
      <c r="A36" s="92">
        <v>3.343536173053077</v>
      </c>
      <c r="B36" s="92">
        <v>-4.1585922241210049E-2</v>
      </c>
      <c r="C36" s="92">
        <v>-2.4693435273688662E-3</v>
      </c>
    </row>
    <row r="37" spans="1:3" ht="16.5" customHeight="1" x14ac:dyDescent="0.25">
      <c r="A37" s="92">
        <v>2.5185380023397781</v>
      </c>
      <c r="B37" s="92">
        <v>-0.10378599166870028</v>
      </c>
      <c r="C37" s="92">
        <v>-1.5268685716268732E-2</v>
      </c>
    </row>
    <row r="38" spans="1:3" ht="16.5" customHeight="1" x14ac:dyDescent="0.25">
      <c r="A38" s="92">
        <v>2.2369821183143195</v>
      </c>
      <c r="B38" s="92">
        <v>-0.13446044921874911</v>
      </c>
      <c r="C38" s="92">
        <v>-3.8508769143202892E-2</v>
      </c>
    </row>
    <row r="39" spans="1:3" ht="16.5" customHeight="1" x14ac:dyDescent="0.25">
      <c r="A39" s="92">
        <v>3.4756016741685674</v>
      </c>
      <c r="B39" s="92">
        <v>-0.11836671829223544</v>
      </c>
      <c r="C39" s="92">
        <v>1.8661717731591546E-4</v>
      </c>
    </row>
    <row r="40" spans="1:3" ht="16.5" customHeight="1" x14ac:dyDescent="0.25">
      <c r="A40" s="92">
        <v>2.7936194235633525</v>
      </c>
      <c r="B40" s="92">
        <v>-5.2688121795653409E-2</v>
      </c>
      <c r="C40" s="92">
        <v>2.420545608025965E-2</v>
      </c>
    </row>
    <row r="41" spans="1:3" ht="16.5" customHeight="1" x14ac:dyDescent="0.25">
      <c r="A41" s="92">
        <v>2.9000237237416977</v>
      </c>
      <c r="B41" s="92">
        <v>-0.13603925704955966</v>
      </c>
      <c r="C41" s="92">
        <v>-1.3581058694576795E-2</v>
      </c>
    </row>
    <row r="42" spans="1:3" ht="16.5" customHeight="1" x14ac:dyDescent="0.25">
      <c r="A42" s="92">
        <v>3.1454541318826164</v>
      </c>
      <c r="B42" s="92">
        <v>6.7722797393799716E-2</v>
      </c>
      <c r="C42" s="92">
        <v>1.6238232353396713E-3</v>
      </c>
    </row>
    <row r="43" spans="1:3" ht="16.5" customHeight="1" x14ac:dyDescent="0.25">
      <c r="A43" s="92">
        <v>2.0098891465715223</v>
      </c>
      <c r="B43" s="92">
        <v>-0.14284324645996005</v>
      </c>
      <c r="C43" s="92">
        <v>-4.076525548361852E-2</v>
      </c>
    </row>
    <row r="44" spans="1:3" ht="16.5" customHeight="1" x14ac:dyDescent="0.25">
      <c r="A44" s="92">
        <v>2.9002118761095219</v>
      </c>
      <c r="B44" s="92">
        <v>-0.13414621353149325</v>
      </c>
      <c r="C44" s="92">
        <v>-7.94163816487224E-3</v>
      </c>
    </row>
    <row r="45" spans="1:3" ht="16.5" customHeight="1" x14ac:dyDescent="0.25">
      <c r="A45" s="92">
        <v>2.5874430948352205</v>
      </c>
      <c r="B45" s="92">
        <v>-9.9068641662596768E-2</v>
      </c>
      <c r="C45" s="92">
        <v>-2.4176564989547799E-2</v>
      </c>
    </row>
    <row r="46" spans="1:3" ht="16.5" customHeight="1" x14ac:dyDescent="0.25">
      <c r="A46" s="92">
        <v>2.3452421530350511</v>
      </c>
      <c r="B46" s="92">
        <v>-5.7962894439696377E-2</v>
      </c>
      <c r="C46" s="92">
        <v>-9.6080632401201477E-3</v>
      </c>
    </row>
    <row r="47" spans="1:3" ht="16.5" customHeight="1" x14ac:dyDescent="0.25">
      <c r="A47" s="92">
        <v>3.2041199826559246</v>
      </c>
      <c r="B47" s="92">
        <v>-7.8582763671866118E-3</v>
      </c>
      <c r="C47" s="92">
        <v>-6.1386587682175225E-4</v>
      </c>
    </row>
    <row r="48" spans="1:3" ht="16.5" customHeight="1" x14ac:dyDescent="0.25">
      <c r="A48" s="92">
        <v>2.8155905231289027</v>
      </c>
      <c r="B48" s="92">
        <v>-8.7093353271483487E-2</v>
      </c>
      <c r="C48" s="92">
        <v>-1.866909247095544E-2</v>
      </c>
    </row>
    <row r="49" spans="1:3" ht="16.5" customHeight="1" x14ac:dyDescent="0.25">
      <c r="A49" s="92">
        <v>3.4089315711652439</v>
      </c>
      <c r="B49" s="92">
        <v>5.4771900177002841E-2</v>
      </c>
      <c r="C49" s="92">
        <v>6.2459234289094882E-3</v>
      </c>
    </row>
    <row r="50" spans="1:3" ht="16.5" customHeight="1" x14ac:dyDescent="0.25">
      <c r="A50" s="92">
        <v>2.5440459017198425</v>
      </c>
      <c r="B50" s="92">
        <v>-8.4772109985350674E-2</v>
      </c>
      <c r="C50" s="92">
        <v>-1.0420056515871178E-2</v>
      </c>
    </row>
    <row r="51" spans="1:3" ht="16.5" customHeight="1" x14ac:dyDescent="0.25">
      <c r="A51" s="92">
        <v>2.3494863050823969</v>
      </c>
      <c r="B51" s="92">
        <v>-0.1317267417907706</v>
      </c>
      <c r="C51" s="92">
        <v>-2.7987161422896034E-2</v>
      </c>
    </row>
    <row r="52" spans="1:3" ht="16.5" customHeight="1" x14ac:dyDescent="0.25">
      <c r="A52" s="92">
        <v>2.7013774552294758</v>
      </c>
      <c r="B52" s="92">
        <v>-0.15168285369872958</v>
      </c>
      <c r="C52" s="92">
        <v>-2.1251050411021946E-2</v>
      </c>
    </row>
    <row r="53" spans="1:3" ht="16.5" customHeight="1" x14ac:dyDescent="0.25">
      <c r="A53" s="92">
        <v>2.8903451334591375</v>
      </c>
      <c r="B53" s="92">
        <v>-1.0579586029051846E-2</v>
      </c>
      <c r="C53" s="92">
        <v>-5.3111439650201583E-3</v>
      </c>
    </row>
    <row r="54" spans="1:3" ht="16.5" customHeight="1" x14ac:dyDescent="0.25">
      <c r="A54" s="92">
        <v>2.8706091196890577</v>
      </c>
      <c r="B54" s="92">
        <v>4.4302463531495029E-2</v>
      </c>
      <c r="C54" s="92">
        <v>-1.919274534428847E-3</v>
      </c>
    </row>
    <row r="55" spans="1:3" ht="16.5" customHeight="1" x14ac:dyDescent="0.25">
      <c r="A55" s="92">
        <v>2.162372349406795</v>
      </c>
      <c r="B55" s="92">
        <v>-0.17629671096801669</v>
      </c>
      <c r="C55" s="92">
        <v>-2.0672979960249919E-2</v>
      </c>
    </row>
    <row r="56" spans="1:3" ht="16.5" customHeight="1" x14ac:dyDescent="0.25">
      <c r="A56" s="92">
        <v>4.0425077139454801</v>
      </c>
      <c r="B56" s="92">
        <v>-7.2537899017340202E-2</v>
      </c>
      <c r="C56" s="92">
        <v>-7.2623659927429276E-3</v>
      </c>
    </row>
    <row r="57" spans="1:3" ht="16.5" customHeight="1" x14ac:dyDescent="0.25">
      <c r="A57" s="92">
        <v>3.7770902604890924</v>
      </c>
      <c r="B57" s="92">
        <v>0</v>
      </c>
      <c r="C57" s="92">
        <v>4.5102810375396984E-17</v>
      </c>
    </row>
    <row r="58" spans="1:3" ht="16.5" customHeight="1" x14ac:dyDescent="0.25">
      <c r="A58" s="92">
        <v>3.1282519709550152</v>
      </c>
      <c r="B58" s="92">
        <v>2.0626544952393466E-2</v>
      </c>
      <c r="C58" s="92">
        <v>-4.9117519415929553E-3</v>
      </c>
    </row>
    <row r="59" spans="1:3" ht="16.5" customHeight="1" x14ac:dyDescent="0.25">
      <c r="A59" s="92">
        <v>3.4443554142022288</v>
      </c>
      <c r="B59" s="92">
        <v>5.0214290618897373E-2</v>
      </c>
      <c r="C59" s="92">
        <v>9.7793077653938569E-3</v>
      </c>
    </row>
    <row r="60" spans="1:3" ht="16.5" customHeight="1" x14ac:dyDescent="0.25">
      <c r="A60" s="92">
        <v>1.7612424667555824</v>
      </c>
      <c r="B60" s="92">
        <v>-0.24712467193603427</v>
      </c>
      <c r="C60" s="92">
        <v>-2.9070026486544068E-2</v>
      </c>
    </row>
    <row r="61" spans="1:3" ht="16.5" customHeight="1" x14ac:dyDescent="0.25">
      <c r="A61" s="92">
        <v>1.8553506898351093</v>
      </c>
      <c r="B61" s="92">
        <v>-0.23367786407470614</v>
      </c>
      <c r="C61" s="92">
        <v>-6.1682687304927472E-2</v>
      </c>
    </row>
    <row r="62" spans="1:3" ht="16.5" customHeight="1" x14ac:dyDescent="0.25">
      <c r="A62" s="92">
        <v>1.5452501528956519</v>
      </c>
      <c r="B62" s="92">
        <v>-0.23366355895996005</v>
      </c>
      <c r="C62" s="92">
        <v>-4.2785115341792947E-2</v>
      </c>
    </row>
    <row r="63" spans="1:3" ht="16.5" customHeight="1" x14ac:dyDescent="0.25">
      <c r="A63" s="92">
        <v>1.2380652927959779</v>
      </c>
      <c r="B63" s="92">
        <v>-0.22873306274413974</v>
      </c>
      <c r="C63" s="92">
        <v>5.9087316575973554E-3</v>
      </c>
    </row>
    <row r="64" spans="1:3" ht="16.5" customHeight="1" x14ac:dyDescent="0.25">
      <c r="A64" s="92">
        <v>1.872562685099793</v>
      </c>
      <c r="B64" s="92">
        <v>-0.21433448791503817</v>
      </c>
      <c r="C64" s="92">
        <v>-6.1915540082157411E-2</v>
      </c>
    </row>
    <row r="65" spans="1:3" ht="16.5" customHeight="1" x14ac:dyDescent="0.25">
      <c r="A65" s="92">
        <v>1.721624085383276</v>
      </c>
      <c r="B65" s="92">
        <v>-0.2141404151916495</v>
      </c>
      <c r="C65" s="92">
        <v>-4.4136054126276816E-2</v>
      </c>
    </row>
    <row r="66" spans="1:3" ht="16.5" customHeight="1" x14ac:dyDescent="0.25">
      <c r="A66" s="92">
        <v>1.6664490646782462</v>
      </c>
      <c r="B66" s="92">
        <v>-0.21301269531249911</v>
      </c>
      <c r="C66" s="92">
        <v>-2.7748303093932478E-2</v>
      </c>
    </row>
    <row r="67" spans="1:3" ht="16.5" customHeight="1" x14ac:dyDescent="0.25">
      <c r="A67" s="92">
        <v>1.8428437910306597</v>
      </c>
      <c r="B67" s="92">
        <v>-0.21148252487182528</v>
      </c>
      <c r="C67" s="92">
        <v>-5.7939258093572407E-2</v>
      </c>
    </row>
    <row r="68" spans="1:3" ht="16.5" customHeight="1" x14ac:dyDescent="0.25">
      <c r="A68" s="92">
        <v>1.8683028722689017</v>
      </c>
      <c r="B68" s="92">
        <v>-0.21119165420532138</v>
      </c>
      <c r="C68" s="92">
        <v>-2.5857417891715674E-2</v>
      </c>
    </row>
    <row r="69" spans="1:3" ht="16.5" customHeight="1" x14ac:dyDescent="0.25">
      <c r="A69" s="92">
        <v>1.8171238117893436</v>
      </c>
      <c r="B69" s="92">
        <v>-0.20485925674438388</v>
      </c>
      <c r="C69" s="92">
        <v>-5.2575530812150592E-2</v>
      </c>
    </row>
    <row r="70" spans="1:3" ht="16.5" customHeight="1" x14ac:dyDescent="0.25">
      <c r="A70" s="92">
        <v>1.7736552196754125</v>
      </c>
      <c r="B70" s="92">
        <v>-0.20118618011474521</v>
      </c>
      <c r="C70" s="92">
        <v>-5.6107628685502273E-2</v>
      </c>
    </row>
    <row r="71" spans="1:3" ht="16.5" customHeight="1" x14ac:dyDescent="0.25">
      <c r="A71" s="92">
        <v>1.9683133662020862</v>
      </c>
      <c r="B71" s="92">
        <v>-0.20107173919677646</v>
      </c>
      <c r="C71" s="92">
        <v>-3.6583788937168092E-2</v>
      </c>
    </row>
    <row r="72" spans="1:3" ht="16.5" customHeight="1" x14ac:dyDescent="0.25">
      <c r="A72" s="92">
        <v>1.9844464442481418</v>
      </c>
      <c r="B72" s="92">
        <v>-0.19936847686767489</v>
      </c>
      <c r="C72" s="92">
        <v>-4.4666210815794791E-2</v>
      </c>
    </row>
    <row r="73" spans="1:3" ht="16.5" customHeight="1" x14ac:dyDescent="0.25">
      <c r="A73" s="92">
        <v>1.8431895646224343</v>
      </c>
      <c r="B73" s="92">
        <v>-0.19747447967529208</v>
      </c>
      <c r="C73" s="92">
        <v>-6.2049541957814799E-2</v>
      </c>
    </row>
    <row r="74" spans="1:3" ht="16.5" customHeight="1" x14ac:dyDescent="0.25">
      <c r="A74" s="92">
        <v>1.7524043599331207</v>
      </c>
      <c r="B74" s="92">
        <v>-0.19734764099121005</v>
      </c>
      <c r="C74" s="92">
        <v>-4.1395759093520196E-2</v>
      </c>
    </row>
    <row r="75" spans="1:3" ht="16.5" customHeight="1" x14ac:dyDescent="0.25">
      <c r="A75" s="92">
        <v>1.6492764910998658</v>
      </c>
      <c r="B75" s="92">
        <v>-0.19719886779785067</v>
      </c>
      <c r="C75" s="92">
        <v>-3.2680126663931067E-2</v>
      </c>
    </row>
    <row r="76" spans="1:3" ht="16.5" customHeight="1" x14ac:dyDescent="0.25">
      <c r="A76" s="92">
        <v>1.9427884877784123</v>
      </c>
      <c r="B76" s="92">
        <v>-0.19465684890746981</v>
      </c>
      <c r="C76" s="92">
        <v>-3.660118424791587E-2</v>
      </c>
    </row>
    <row r="77" spans="1:3" ht="16.5" customHeight="1" x14ac:dyDescent="0.25">
      <c r="A77" s="92">
        <v>2.0596356738489026</v>
      </c>
      <c r="B77" s="92">
        <v>-0.19115304946899325</v>
      </c>
      <c r="C77" s="92">
        <v>-4.3331533734848909E-2</v>
      </c>
    </row>
    <row r="78" spans="1:3" ht="16.5" customHeight="1" x14ac:dyDescent="0.25">
      <c r="A78" s="92">
        <v>2.8737504983819724</v>
      </c>
      <c r="B78" s="92">
        <v>-0.18983888626098544</v>
      </c>
      <c r="C78" s="92">
        <v>-2.1224841430432181E-2</v>
      </c>
    </row>
    <row r="79" spans="1:3" ht="16.5" customHeight="1" x14ac:dyDescent="0.25">
      <c r="A79" s="92">
        <v>1.6140258010486441</v>
      </c>
      <c r="B79" s="92">
        <v>-0.18863916397094638</v>
      </c>
      <c r="C79" s="92">
        <v>-4.2869516113397968E-2</v>
      </c>
    </row>
    <row r="80" spans="1:3" ht="16.5" customHeight="1" x14ac:dyDescent="0.25">
      <c r="A80" s="92">
        <v>1.7740950682142351</v>
      </c>
      <c r="B80" s="92">
        <v>-0.18629360198974521</v>
      </c>
      <c r="C80" s="92">
        <v>-4.1098728257087054E-2</v>
      </c>
    </row>
    <row r="81" spans="1:3" ht="16.5" customHeight="1" x14ac:dyDescent="0.25">
      <c r="A81" s="92">
        <v>1.7203025077138667</v>
      </c>
      <c r="B81" s="92">
        <v>-0.18588876724243075</v>
      </c>
      <c r="C81" s="92">
        <v>-3.1878574047845984E-2</v>
      </c>
    </row>
    <row r="82" spans="1:3" ht="16.5" customHeight="1" x14ac:dyDescent="0.25">
      <c r="A82" s="92">
        <v>1.6910085345902277</v>
      </c>
      <c r="B82" s="92">
        <v>-0.18306303024291903</v>
      </c>
      <c r="C82" s="92">
        <v>-3.3457596263397185E-2</v>
      </c>
    </row>
    <row r="83" spans="1:3" ht="16.5" customHeight="1" x14ac:dyDescent="0.25">
      <c r="A83" s="92">
        <v>1.6640319353679518</v>
      </c>
      <c r="B83" s="92">
        <v>-0.18160104751586825</v>
      </c>
      <c r="C83" s="92">
        <v>-3.700223973650546E-2</v>
      </c>
    </row>
    <row r="84" spans="1:3" ht="16.5" customHeight="1" x14ac:dyDescent="0.25">
      <c r="A84" s="92">
        <v>1.9143677362347771</v>
      </c>
      <c r="B84" s="92">
        <v>-0.18084192276000888</v>
      </c>
      <c r="C84" s="92">
        <v>-4.4368785318498763E-2</v>
      </c>
    </row>
    <row r="85" spans="1:3" ht="16.5" customHeight="1" x14ac:dyDescent="0.25">
      <c r="A85" s="92">
        <v>1.9122869825110895</v>
      </c>
      <c r="B85" s="92">
        <v>-0.1804027557373038</v>
      </c>
      <c r="C85" s="92">
        <v>-3.7023052400263726E-2</v>
      </c>
    </row>
    <row r="86" spans="1:3" ht="16.5" customHeight="1" x14ac:dyDescent="0.25">
      <c r="A86" s="92">
        <v>1.9524574683754403</v>
      </c>
      <c r="B86" s="92">
        <v>-0.17903995513915927</v>
      </c>
      <c r="C86" s="92">
        <v>-5.7417214613413398E-2</v>
      </c>
    </row>
    <row r="87" spans="1:3" ht="16.5" customHeight="1" x14ac:dyDescent="0.25">
      <c r="A87" s="92">
        <v>1.723422077785201</v>
      </c>
      <c r="B87" s="92">
        <v>-0.17760038375854403</v>
      </c>
      <c r="C87" s="92">
        <v>-3.5975381688672148E-2</v>
      </c>
    </row>
    <row r="88" spans="1:3" ht="16.5" customHeight="1" x14ac:dyDescent="0.25">
      <c r="A88" s="92">
        <v>1.9804503840970198</v>
      </c>
      <c r="B88" s="92">
        <v>-0.17459440231323153</v>
      </c>
      <c r="C88" s="92">
        <v>-3.5109728931438544E-2</v>
      </c>
    </row>
    <row r="89" spans="1:3" ht="16.5" customHeight="1" x14ac:dyDescent="0.25">
      <c r="A89" s="92">
        <v>2.4089723023148917</v>
      </c>
      <c r="B89" s="92">
        <v>-0.17251062393188388</v>
      </c>
      <c r="C89" s="92">
        <v>-1.3998932205082118E-2</v>
      </c>
    </row>
    <row r="90" spans="1:3" ht="16.5" customHeight="1" x14ac:dyDescent="0.25">
      <c r="A90" s="92">
        <v>1.940887046746739</v>
      </c>
      <c r="B90" s="92">
        <v>-0.16929817199706942</v>
      </c>
      <c r="C90" s="92">
        <v>-4.432863647727471E-2</v>
      </c>
    </row>
    <row r="91" spans="1:3" ht="16.5" customHeight="1" x14ac:dyDescent="0.25">
      <c r="A91" s="92">
        <v>1.7719369612362421</v>
      </c>
      <c r="B91" s="92">
        <v>-0.16687011718749911</v>
      </c>
      <c r="C91" s="92">
        <v>-2.8946113684557476E-2</v>
      </c>
    </row>
    <row r="92" spans="1:3" ht="16.5" customHeight="1" x14ac:dyDescent="0.25">
      <c r="A92" s="92">
        <v>2.0988719399943472</v>
      </c>
      <c r="B92" s="92">
        <v>-0.16050672531127841</v>
      </c>
      <c r="C92" s="92">
        <v>-3.9878173961366656E-2</v>
      </c>
    </row>
    <row r="93" spans="1:3" ht="16.5" customHeight="1" x14ac:dyDescent="0.25">
      <c r="A93" s="92">
        <v>1.6322482075071716</v>
      </c>
      <c r="B93" s="92">
        <v>-0.15707731246948153</v>
      </c>
      <c r="C93" s="92">
        <v>-5.0355230704729796E-2</v>
      </c>
    </row>
    <row r="94" spans="1:3" ht="16.5" customHeight="1" x14ac:dyDescent="0.25">
      <c r="A94" s="92">
        <v>2.7178206872928414</v>
      </c>
      <c r="B94" s="92">
        <v>-0.15645599365234286</v>
      </c>
      <c r="C94" s="92">
        <v>-1.8432923942352117E-2</v>
      </c>
    </row>
    <row r="95" spans="1:3" ht="16.5" customHeight="1" x14ac:dyDescent="0.25">
      <c r="A95" s="92">
        <v>2.2496918413495779</v>
      </c>
      <c r="B95" s="92">
        <v>-0.15499782562255771</v>
      </c>
      <c r="C95" s="92">
        <v>-1.9594378637623863E-2</v>
      </c>
    </row>
    <row r="96" spans="1:3" ht="16.5" customHeight="1" x14ac:dyDescent="0.25">
      <c r="A96" s="92">
        <v>1.9346388549681421</v>
      </c>
      <c r="B96" s="92">
        <v>-0.15305233001708896</v>
      </c>
      <c r="C96" s="92">
        <v>-3.2249002711664913E-2</v>
      </c>
    </row>
    <row r="97" spans="1:3" ht="16.5" customHeight="1" x14ac:dyDescent="0.25">
      <c r="A97" s="92">
        <v>2.0476996605688176</v>
      </c>
      <c r="B97" s="92">
        <v>-0.14512586593627841</v>
      </c>
      <c r="C97" s="92">
        <v>-3.6258022478090207E-2</v>
      </c>
    </row>
    <row r="98" spans="1:3" ht="16.5" customHeight="1" x14ac:dyDescent="0.25">
      <c r="A98" s="92">
        <v>1.9788821596350277</v>
      </c>
      <c r="B98" s="92">
        <v>-0.14125919342040927</v>
      </c>
      <c r="C98" s="92">
        <v>-2.9190804379532774E-2</v>
      </c>
    </row>
    <row r="99" spans="1:3" ht="16.5" customHeight="1" x14ac:dyDescent="0.25">
      <c r="A99" s="92">
        <v>1.5938605815010645</v>
      </c>
      <c r="B99" s="92">
        <v>-0.13271141052246005</v>
      </c>
      <c r="C99" s="92">
        <v>-1.449014319427468E-2</v>
      </c>
    </row>
    <row r="100" spans="1:3" ht="16.5" customHeight="1" x14ac:dyDescent="0.25">
      <c r="A100" s="92">
        <v>2.0624783103946753</v>
      </c>
      <c r="B100" s="92">
        <v>-0.12492704391479403</v>
      </c>
      <c r="C100" s="92">
        <v>1.2990048364376412E-2</v>
      </c>
    </row>
    <row r="101" spans="1:3" ht="16.5" customHeight="1" x14ac:dyDescent="0.25">
      <c r="A101" s="92">
        <v>1.688059918467977</v>
      </c>
      <c r="B101" s="92">
        <v>-0.10001420974731356</v>
      </c>
      <c r="C101" s="92">
        <v>-1.7678201599129296E-2</v>
      </c>
    </row>
    <row r="102" spans="1:3" ht="16.5" customHeight="1" x14ac:dyDescent="0.25">
      <c r="A102" s="92">
        <v>3.1861006494711486</v>
      </c>
      <c r="B102" s="92">
        <v>-9.9689483642577237E-2</v>
      </c>
      <c r="C102" s="92">
        <v>-1.688587646829047E-3</v>
      </c>
    </row>
    <row r="103" spans="1:3" ht="16.5" customHeight="1" x14ac:dyDescent="0.25">
      <c r="A103" s="92">
        <v>1.9116957301711581</v>
      </c>
      <c r="B103" s="92">
        <v>-9.5634937286376065E-2</v>
      </c>
      <c r="C103" s="92">
        <v>-2.1956048190479679E-2</v>
      </c>
    </row>
  </sheetData>
  <mergeCells count="1">
    <mergeCell ref="B1:E1"/>
  </mergeCells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zoomScale="60" zoomScaleNormal="60" workbookViewId="0"/>
  </sheetViews>
  <sheetFormatPr defaultRowHeight="16.5" customHeight="1" x14ac:dyDescent="0.25"/>
  <cols>
    <col min="1" max="1" width="20.77734375" style="89" customWidth="1"/>
    <col min="2" max="2" width="21.77734375" style="89" customWidth="1"/>
    <col min="3" max="3" width="8.88671875" style="89"/>
    <col min="4" max="4" width="18.6640625" style="89" bestFit="1" customWidth="1"/>
    <col min="5" max="5" width="16.21875" style="89" bestFit="1" customWidth="1"/>
    <col min="6" max="6" width="28.21875" style="89" bestFit="1" customWidth="1"/>
    <col min="7" max="7" width="28.77734375" style="89" bestFit="1" customWidth="1"/>
    <col min="8" max="8" width="11" style="89" bestFit="1" customWidth="1"/>
    <col min="9" max="16384" width="8.88671875" style="89"/>
  </cols>
  <sheetData>
    <row r="1" spans="1:8" s="90" customFormat="1" ht="36.75" customHeight="1" x14ac:dyDescent="0.3">
      <c r="A1" s="91" t="s">
        <v>20</v>
      </c>
      <c r="B1" s="20" t="s">
        <v>21</v>
      </c>
    </row>
    <row r="2" spans="1:8" s="90" customFormat="1" ht="36.75" customHeight="1" x14ac:dyDescent="0.3">
      <c r="A2" s="21" t="s">
        <v>0</v>
      </c>
    </row>
    <row r="5" spans="1:8" ht="16.5" customHeight="1" x14ac:dyDescent="0.25">
      <c r="A5" s="94" t="s">
        <v>148</v>
      </c>
      <c r="B5" s="94" t="s">
        <v>147</v>
      </c>
      <c r="C5" s="94" t="s">
        <v>149</v>
      </c>
      <c r="D5" s="94" t="s">
        <v>150</v>
      </c>
      <c r="E5" s="94" t="s">
        <v>152</v>
      </c>
      <c r="F5" s="95" t="s">
        <v>153</v>
      </c>
      <c r="G5" s="95" t="s">
        <v>154</v>
      </c>
      <c r="H5" s="95" t="s">
        <v>155</v>
      </c>
    </row>
    <row r="6" spans="1:8" ht="16.5" customHeight="1" x14ac:dyDescent="0.25">
      <c r="A6" s="96">
        <v>165</v>
      </c>
      <c r="B6" s="97" t="s">
        <v>129</v>
      </c>
      <c r="C6" s="96">
        <v>23.04</v>
      </c>
      <c r="D6" s="96">
        <v>27730</v>
      </c>
      <c r="E6" s="98">
        <f t="shared" ref="E6:E69" si="0">LOG(D6/C6)</f>
        <v>3.0804673948266874</v>
      </c>
      <c r="F6" s="98">
        <v>2.7226745440060644E-2</v>
      </c>
      <c r="G6" s="98">
        <v>2.6319313827554713E-2</v>
      </c>
      <c r="H6" s="98">
        <v>3.2348086053573519E-2</v>
      </c>
    </row>
    <row r="7" spans="1:8" ht="16.5" customHeight="1" x14ac:dyDescent="0.25">
      <c r="A7" s="96">
        <v>201</v>
      </c>
      <c r="B7" s="97" t="s">
        <v>135</v>
      </c>
      <c r="C7" s="96">
        <v>67.44</v>
      </c>
      <c r="D7" s="96">
        <v>24089</v>
      </c>
      <c r="E7" s="96">
        <f t="shared" si="0"/>
        <v>2.5529012100090482</v>
      </c>
      <c r="F7" s="96">
        <v>-2.215145411193303E-2</v>
      </c>
      <c r="G7" s="96">
        <v>1.0035971193665486E-2</v>
      </c>
      <c r="H7" s="96">
        <v>1.5073636779061058E-2</v>
      </c>
    </row>
    <row r="8" spans="1:8" ht="16.5" customHeight="1" x14ac:dyDescent="0.25">
      <c r="A8" s="96">
        <v>420</v>
      </c>
      <c r="B8" s="97" t="s">
        <v>80</v>
      </c>
      <c r="C8" s="96">
        <v>512.20000000000005</v>
      </c>
      <c r="D8" s="96">
        <v>42054</v>
      </c>
      <c r="E8" s="96">
        <f t="shared" si="0"/>
        <v>1.9143677362347771</v>
      </c>
      <c r="F8" s="96">
        <v>-2.0478795830442001E-2</v>
      </c>
      <c r="G8" s="96">
        <v>-3.5624670643625476E-2</v>
      </c>
      <c r="H8" s="96">
        <v>-1.2392087803463762E-3</v>
      </c>
    </row>
    <row r="9" spans="1:8" ht="16.5" customHeight="1" x14ac:dyDescent="0.25">
      <c r="A9" s="96">
        <v>151</v>
      </c>
      <c r="B9" s="97" t="s">
        <v>146</v>
      </c>
      <c r="C9" s="96">
        <v>34.090000000000003</v>
      </c>
      <c r="D9" s="96">
        <v>47652</v>
      </c>
      <c r="E9" s="96">
        <f t="shared" si="0"/>
        <v>3.1454541318826164</v>
      </c>
      <c r="F9" s="96">
        <v>1.9245154179739574E-2</v>
      </c>
      <c r="G9" s="96">
        <v>2.7970853174485864E-2</v>
      </c>
      <c r="H9" s="96">
        <v>3.154770829873025E-2</v>
      </c>
    </row>
    <row r="10" spans="1:8" ht="16.5" customHeight="1" x14ac:dyDescent="0.25">
      <c r="A10" s="96">
        <v>530</v>
      </c>
      <c r="B10" s="97" t="s">
        <v>123</v>
      </c>
      <c r="C10" s="96">
        <v>536.51</v>
      </c>
      <c r="D10" s="96">
        <v>26160</v>
      </c>
      <c r="E10" s="96">
        <f t="shared" si="0"/>
        <v>1.688059918467977</v>
      </c>
      <c r="F10" s="96">
        <v>-1.2910558015224722E-3</v>
      </c>
      <c r="G10" s="96">
        <v>1.0758813350336274E-4</v>
      </c>
      <c r="H10" s="96">
        <v>4.004320064046292E-2</v>
      </c>
    </row>
    <row r="11" spans="1:8" ht="16.5" customHeight="1" x14ac:dyDescent="0.25">
      <c r="A11" s="96">
        <v>400</v>
      </c>
      <c r="B11" s="97" t="s">
        <v>50</v>
      </c>
      <c r="C11" s="96">
        <v>588.15</v>
      </c>
      <c r="D11" s="96">
        <v>42154</v>
      </c>
      <c r="E11" s="96">
        <f t="shared" si="0"/>
        <v>1.8553506898351093</v>
      </c>
      <c r="F11" s="96">
        <v>-4.2692473224901037E-2</v>
      </c>
      <c r="G11" s="96">
        <v>-4.7711514934341233E-2</v>
      </c>
      <c r="H11" s="96">
        <v>1.5855310849191839E-2</v>
      </c>
    </row>
    <row r="12" spans="1:8" ht="16.5" customHeight="1" x14ac:dyDescent="0.25">
      <c r="A12" s="96">
        <v>153</v>
      </c>
      <c r="B12" s="97" t="s">
        <v>138</v>
      </c>
      <c r="C12" s="96">
        <v>20.65</v>
      </c>
      <c r="D12" s="96">
        <v>33795</v>
      </c>
      <c r="E12" s="96">
        <f t="shared" si="0"/>
        <v>3.2139323947870921</v>
      </c>
      <c r="F12" s="96">
        <v>4.0246778617137775E-2</v>
      </c>
      <c r="G12" s="96">
        <v>2.3172992678735356E-2</v>
      </c>
      <c r="H12" s="96">
        <v>3.0117647890430144E-2</v>
      </c>
    </row>
    <row r="13" spans="1:8" ht="16.5" customHeight="1" x14ac:dyDescent="0.25">
      <c r="A13" s="96">
        <v>810</v>
      </c>
      <c r="B13" s="97" t="s">
        <v>65</v>
      </c>
      <c r="C13" s="96">
        <v>633.17999999999995</v>
      </c>
      <c r="D13" s="96">
        <v>35804</v>
      </c>
      <c r="E13" s="96">
        <f t="shared" si="0"/>
        <v>1.7524043599331207</v>
      </c>
      <c r="F13" s="96">
        <v>-2.9083989873885975E-2</v>
      </c>
      <c r="G13" s="96">
        <v>-1.9113676701187635E-2</v>
      </c>
      <c r="H13" s="96">
        <v>2.2899870664649574E-2</v>
      </c>
    </row>
    <row r="14" spans="1:8" ht="16.5" customHeight="1" x14ac:dyDescent="0.25">
      <c r="A14" s="96">
        <v>155</v>
      </c>
      <c r="B14" s="97" t="s">
        <v>69</v>
      </c>
      <c r="C14" s="96">
        <v>18.14</v>
      </c>
      <c r="D14" s="96">
        <v>13564</v>
      </c>
      <c r="E14" s="96">
        <f t="shared" si="0"/>
        <v>2.8737504983819724</v>
      </c>
      <c r="F14" s="96">
        <v>7.1363316448073352E-3</v>
      </c>
      <c r="G14" s="96">
        <v>-2.1356801505532114E-3</v>
      </c>
      <c r="H14" s="96">
        <v>-2.4082505470877182E-2</v>
      </c>
    </row>
    <row r="15" spans="1:8" ht="16.5" customHeight="1" x14ac:dyDescent="0.25">
      <c r="A15" s="96">
        <v>240</v>
      </c>
      <c r="B15" s="97" t="s">
        <v>122</v>
      </c>
      <c r="C15" s="96">
        <v>125.79</v>
      </c>
      <c r="D15" s="96">
        <v>41513</v>
      </c>
      <c r="E15" s="96">
        <f t="shared" si="0"/>
        <v>2.5185380023397781</v>
      </c>
      <c r="F15" s="96">
        <v>9.933020696055582E-3</v>
      </c>
      <c r="G15" s="96">
        <v>3.4447466278629286E-3</v>
      </c>
      <c r="H15" s="96">
        <v>5.3983189703368556E-4</v>
      </c>
    </row>
    <row r="16" spans="1:8" ht="16.5" customHeight="1" x14ac:dyDescent="0.25">
      <c r="A16" s="96">
        <v>561</v>
      </c>
      <c r="B16" s="97" t="s">
        <v>118</v>
      </c>
      <c r="C16" s="96">
        <v>742.5</v>
      </c>
      <c r="D16" s="96">
        <v>115114</v>
      </c>
      <c r="E16" s="96">
        <f t="shared" si="0"/>
        <v>2.1904316871262388</v>
      </c>
      <c r="F16" s="96">
        <v>9.7014641353584119E-3</v>
      </c>
      <c r="G16" s="96">
        <v>-1.6497303812693216E-2</v>
      </c>
      <c r="H16" s="96">
        <v>3.7269310511994884E-2</v>
      </c>
    </row>
    <row r="17" spans="1:8" ht="16.5" customHeight="1" x14ac:dyDescent="0.25">
      <c r="A17" s="96">
        <v>710</v>
      </c>
      <c r="B17" s="97" t="s">
        <v>99</v>
      </c>
      <c r="C17" s="96">
        <v>540.86</v>
      </c>
      <c r="D17" s="96">
        <v>46529</v>
      </c>
      <c r="E17" s="96">
        <f t="shared" si="0"/>
        <v>1.9346388549681421</v>
      </c>
      <c r="F17" s="96">
        <v>-4.7232909515859868E-4</v>
      </c>
      <c r="G17" s="96">
        <v>-3.1154884210770072E-2</v>
      </c>
      <c r="H17" s="96">
        <v>-4.1592852058448529E-3</v>
      </c>
    </row>
    <row r="18" spans="1:8" ht="16.5" customHeight="1" x14ac:dyDescent="0.25">
      <c r="A18" s="96">
        <v>320</v>
      </c>
      <c r="B18" s="97" t="s">
        <v>89</v>
      </c>
      <c r="C18" s="96">
        <v>404.54</v>
      </c>
      <c r="D18" s="96">
        <v>35306</v>
      </c>
      <c r="E18" s="96">
        <f t="shared" si="0"/>
        <v>1.940887046746739</v>
      </c>
      <c r="F18" s="96">
        <v>-2.5981822284673103E-2</v>
      </c>
      <c r="G18" s="96">
        <v>-2.3021707859149164E-2</v>
      </c>
      <c r="H18" s="96">
        <v>1.6920873294118E-2</v>
      </c>
    </row>
    <row r="19" spans="1:8" ht="16.5" customHeight="1" x14ac:dyDescent="0.25">
      <c r="A19" s="96">
        <v>210</v>
      </c>
      <c r="B19" s="97" t="s">
        <v>128</v>
      </c>
      <c r="C19" s="96">
        <v>112.08</v>
      </c>
      <c r="D19" s="96">
        <v>39226</v>
      </c>
      <c r="E19" s="96">
        <f t="shared" si="0"/>
        <v>2.5440459017198425</v>
      </c>
      <c r="F19" s="96">
        <v>1.0351947861353563E-2</v>
      </c>
      <c r="G19" s="96">
        <v>1.6077557315847396E-2</v>
      </c>
      <c r="H19" s="96">
        <v>9.7605798248427307E-3</v>
      </c>
    </row>
    <row r="20" spans="1:8" ht="16.5" customHeight="1" x14ac:dyDescent="0.25">
      <c r="A20" s="96">
        <v>607</v>
      </c>
      <c r="B20" s="97" t="s">
        <v>121</v>
      </c>
      <c r="C20" s="96">
        <v>134.46</v>
      </c>
      <c r="D20" s="96">
        <v>49849</v>
      </c>
      <c r="E20" s="96">
        <f t="shared" si="0"/>
        <v>2.5690633436158707</v>
      </c>
      <c r="F20" s="96">
        <v>5.0146990956616098E-3</v>
      </c>
      <c r="G20" s="96">
        <v>-1.1513331486750952E-2</v>
      </c>
      <c r="H20" s="96">
        <v>2.7695108196666329E-2</v>
      </c>
    </row>
    <row r="21" spans="1:8" ht="16.5" customHeight="1" x14ac:dyDescent="0.25">
      <c r="A21" s="96">
        <v>147</v>
      </c>
      <c r="B21" s="97" t="s">
        <v>130</v>
      </c>
      <c r="C21" s="96">
        <v>8.77</v>
      </c>
      <c r="D21" s="96">
        <v>96718</v>
      </c>
      <c r="E21" s="96">
        <f t="shared" si="0"/>
        <v>4.0425077139454801</v>
      </c>
      <c r="F21" s="96">
        <v>1.8274378669230096E-2</v>
      </c>
      <c r="G21" s="96">
        <v>1.0380220989757844E-2</v>
      </c>
      <c r="H21" s="96">
        <v>1.5712592592948049E-2</v>
      </c>
    </row>
    <row r="22" spans="1:8" ht="16.5" customHeight="1" x14ac:dyDescent="0.25">
      <c r="A22" s="96">
        <v>813</v>
      </c>
      <c r="B22" s="97" t="s">
        <v>85</v>
      </c>
      <c r="C22" s="96">
        <v>648.62</v>
      </c>
      <c r="D22" s="96">
        <v>62007</v>
      </c>
      <c r="E22" s="96">
        <f t="shared" si="0"/>
        <v>1.9804503840970198</v>
      </c>
      <c r="F22" s="96">
        <v>-1.7873760653774169E-2</v>
      </c>
      <c r="G22" s="96">
        <v>-1.9691267500070473E-2</v>
      </c>
      <c r="H22" s="96">
        <v>2.9017382724525892E-2</v>
      </c>
    </row>
    <row r="23" spans="1:8" ht="16.5" customHeight="1" x14ac:dyDescent="0.25">
      <c r="A23" s="96">
        <v>250</v>
      </c>
      <c r="B23" s="97" t="s">
        <v>98</v>
      </c>
      <c r="C23" s="96">
        <v>248.63</v>
      </c>
      <c r="D23" s="96">
        <v>44182</v>
      </c>
      <c r="E23" s="96">
        <f t="shared" si="0"/>
        <v>2.2496918413495779</v>
      </c>
      <c r="F23" s="96">
        <v>-3.532886715837734E-4</v>
      </c>
      <c r="G23" s="96">
        <v>2.4403847098728418E-3</v>
      </c>
      <c r="H23" s="96">
        <v>3.481601873782373E-2</v>
      </c>
    </row>
    <row r="24" spans="1:8" ht="16.5" customHeight="1" x14ac:dyDescent="0.25">
      <c r="A24" s="96">
        <v>190</v>
      </c>
      <c r="B24" s="97" t="s">
        <v>131</v>
      </c>
      <c r="C24" s="96">
        <v>56.68</v>
      </c>
      <c r="D24" s="96">
        <v>38232</v>
      </c>
      <c r="E24" s="96">
        <f t="shared" si="0"/>
        <v>2.8289971759373147</v>
      </c>
      <c r="F24" s="96">
        <v>2.2246990521878337E-2</v>
      </c>
      <c r="G24" s="96">
        <v>1.6596650365604263E-2</v>
      </c>
      <c r="H24" s="96">
        <v>-6.6092859955792357E-3</v>
      </c>
    </row>
    <row r="25" spans="1:8" ht="16.5" customHeight="1" x14ac:dyDescent="0.25">
      <c r="A25" s="96">
        <v>430</v>
      </c>
      <c r="B25" s="97" t="s">
        <v>81</v>
      </c>
      <c r="C25" s="96">
        <v>637.41999999999996</v>
      </c>
      <c r="D25" s="96">
        <v>52085</v>
      </c>
      <c r="E25" s="96">
        <f t="shared" si="0"/>
        <v>1.9122869825110895</v>
      </c>
      <c r="F25" s="96">
        <v>-1.5102309926661218E-2</v>
      </c>
      <c r="G25" s="96">
        <v>-2.7268728308946808E-2</v>
      </c>
      <c r="H25" s="96">
        <v>-9.4344905802169025E-3</v>
      </c>
    </row>
    <row r="26" spans="1:8" ht="16.5" customHeight="1" x14ac:dyDescent="0.25">
      <c r="A26" s="96">
        <v>157</v>
      </c>
      <c r="B26" s="97" t="s">
        <v>144</v>
      </c>
      <c r="C26" s="96">
        <v>25.54</v>
      </c>
      <c r="D26" s="96">
        <v>71052</v>
      </c>
      <c r="E26" s="96">
        <f t="shared" si="0"/>
        <v>3.4443554142022288</v>
      </c>
      <c r="F26" s="96">
        <v>3.1882679140913785E-2</v>
      </c>
      <c r="G26" s="96">
        <v>2.7228128756459594E-2</v>
      </c>
      <c r="H26" s="96">
        <v>4.0433286738215821E-2</v>
      </c>
    </row>
    <row r="27" spans="1:8" ht="16.5" customHeight="1" x14ac:dyDescent="0.25">
      <c r="A27" s="96">
        <v>159</v>
      </c>
      <c r="B27" s="97" t="s">
        <v>145</v>
      </c>
      <c r="C27" s="96">
        <v>25</v>
      </c>
      <c r="D27" s="96">
        <v>64102</v>
      </c>
      <c r="E27" s="96">
        <f t="shared" si="0"/>
        <v>3.4089315711652439</v>
      </c>
      <c r="F27" s="96">
        <v>3.135186974032439E-2</v>
      </c>
      <c r="G27" s="96">
        <v>2.7050037254435482E-2</v>
      </c>
      <c r="H27" s="96">
        <v>3.2889918656251085E-2</v>
      </c>
    </row>
    <row r="28" spans="1:8" ht="16.5" customHeight="1" x14ac:dyDescent="0.25">
      <c r="A28" s="96">
        <v>161</v>
      </c>
      <c r="B28" s="97" t="s">
        <v>140</v>
      </c>
      <c r="C28" s="96">
        <v>13.31</v>
      </c>
      <c r="D28" s="96">
        <v>21296</v>
      </c>
      <c r="E28" s="96">
        <f t="shared" si="0"/>
        <v>3.2041199826559246</v>
      </c>
      <c r="F28" s="96">
        <v>2.3369576796729671E-2</v>
      </c>
      <c r="G28" s="96">
        <v>1.8829794260842348E-2</v>
      </c>
      <c r="H28" s="96">
        <v>2.9950792459310177E-2</v>
      </c>
    </row>
    <row r="29" spans="1:8" ht="16.5" customHeight="1" x14ac:dyDescent="0.25">
      <c r="A29" s="96">
        <v>253</v>
      </c>
      <c r="B29" s="97" t="s">
        <v>111</v>
      </c>
      <c r="C29" s="96">
        <v>60.18</v>
      </c>
      <c r="D29" s="96">
        <v>47826</v>
      </c>
      <c r="E29" s="96">
        <f t="shared" si="0"/>
        <v>2.9002118761095219</v>
      </c>
      <c r="F29" s="96">
        <v>1.845588458985211E-2</v>
      </c>
      <c r="G29" s="96">
        <v>8.9781620022350277E-3</v>
      </c>
      <c r="H29" s="96">
        <v>-4.8378820681662729E-3</v>
      </c>
    </row>
    <row r="30" spans="1:8" ht="16.5" customHeight="1" x14ac:dyDescent="0.25">
      <c r="A30" s="96">
        <v>270</v>
      </c>
      <c r="B30" s="97" t="s">
        <v>84</v>
      </c>
      <c r="C30" s="96">
        <v>280</v>
      </c>
      <c r="D30" s="96">
        <v>40694</v>
      </c>
      <c r="E30" s="96">
        <f t="shared" si="0"/>
        <v>2.162372349406795</v>
      </c>
      <c r="F30" s="96">
        <v>3.176460580687285E-3</v>
      </c>
      <c r="G30" s="96">
        <v>-1.3397158932832427E-2</v>
      </c>
      <c r="H30" s="96">
        <v>2.3879181239432088E-2</v>
      </c>
    </row>
    <row r="31" spans="1:8" ht="16.5" customHeight="1" x14ac:dyDescent="0.25">
      <c r="A31" s="96">
        <v>376</v>
      </c>
      <c r="B31" s="97" t="s">
        <v>56</v>
      </c>
      <c r="C31" s="96">
        <v>903.42</v>
      </c>
      <c r="D31" s="96">
        <v>62912</v>
      </c>
      <c r="E31" s="96">
        <f t="shared" si="0"/>
        <v>1.8428437910306597</v>
      </c>
      <c r="F31" s="96">
        <v>-4.8147269637449384E-2</v>
      </c>
      <c r="G31" s="96">
        <v>-2.7731356256124287E-2</v>
      </c>
      <c r="H31" s="96">
        <v>2.9639825116948081E-2</v>
      </c>
    </row>
    <row r="32" spans="1:8" ht="16.5" customHeight="1" x14ac:dyDescent="0.25">
      <c r="A32" s="96">
        <v>510</v>
      </c>
      <c r="B32" s="97" t="s">
        <v>71</v>
      </c>
      <c r="C32" s="96">
        <v>812.64</v>
      </c>
      <c r="D32" s="96">
        <v>56346</v>
      </c>
      <c r="E32" s="96">
        <f t="shared" si="0"/>
        <v>1.8409648954461877</v>
      </c>
      <c r="F32" s="96">
        <v>-4.578506951888041E-3</v>
      </c>
      <c r="G32" s="96">
        <v>-2.6694064178317146E-2</v>
      </c>
      <c r="H32" s="96">
        <v>3.9498510251858646E-2</v>
      </c>
    </row>
    <row r="33" spans="1:8" ht="16.5" customHeight="1" x14ac:dyDescent="0.25">
      <c r="A33" s="96">
        <v>260</v>
      </c>
      <c r="B33" s="97" t="s">
        <v>87</v>
      </c>
      <c r="C33" s="96">
        <v>121.19</v>
      </c>
      <c r="D33" s="96">
        <v>31077</v>
      </c>
      <c r="E33" s="96">
        <f t="shared" si="0"/>
        <v>2.4089723023148917</v>
      </c>
      <c r="F33" s="96">
        <v>6.0692124067862497E-3</v>
      </c>
      <c r="G33" s="96">
        <v>1.7242348944029487E-3</v>
      </c>
      <c r="H33" s="96">
        <v>2.582029143086401E-2</v>
      </c>
    </row>
    <row r="34" spans="1:8" ht="16.5" customHeight="1" x14ac:dyDescent="0.25">
      <c r="A34" s="96">
        <v>766</v>
      </c>
      <c r="B34" s="97" t="s">
        <v>101</v>
      </c>
      <c r="C34" s="96">
        <v>551.54</v>
      </c>
      <c r="D34" s="96">
        <v>45982</v>
      </c>
      <c r="E34" s="96">
        <f t="shared" si="0"/>
        <v>1.9210108423240808</v>
      </c>
      <c r="F34" s="96">
        <v>-4.4723505678966897E-3</v>
      </c>
      <c r="G34" s="96">
        <v>-3.052196046190446E-2</v>
      </c>
      <c r="H34" s="96">
        <v>-2.5910569317727909E-3</v>
      </c>
    </row>
    <row r="35" spans="1:8" ht="16.5" customHeight="1" x14ac:dyDescent="0.25">
      <c r="A35" s="96">
        <v>217</v>
      </c>
      <c r="B35" s="97" t="s">
        <v>100</v>
      </c>
      <c r="C35" s="96">
        <v>121.61</v>
      </c>
      <c r="D35" s="96">
        <v>61143</v>
      </c>
      <c r="E35" s="96">
        <f t="shared" si="0"/>
        <v>2.7013774552294758</v>
      </c>
      <c r="F35" s="96">
        <v>-4.9825526794198506E-3</v>
      </c>
      <c r="G35" s="96">
        <v>3.4229804544581603E-3</v>
      </c>
      <c r="H35" s="96">
        <v>3.004307121766666E-2</v>
      </c>
    </row>
    <row r="36" spans="1:8" ht="16.5" customHeight="1" x14ac:dyDescent="0.25">
      <c r="A36" s="96">
        <v>163</v>
      </c>
      <c r="B36" s="97" t="s">
        <v>136</v>
      </c>
      <c r="C36" s="96">
        <v>12.04</v>
      </c>
      <c r="D36" s="96">
        <v>26556</v>
      </c>
      <c r="E36" s="96">
        <f t="shared" si="0"/>
        <v>3.343536173053077</v>
      </c>
      <c r="F36" s="96">
        <v>1.9942765095656331E-2</v>
      </c>
      <c r="G36" s="96">
        <v>1.8506026298259023E-2</v>
      </c>
      <c r="H36" s="96">
        <v>2.6887180198812356E-2</v>
      </c>
    </row>
    <row r="37" spans="1:8" ht="16.5" customHeight="1" x14ac:dyDescent="0.25">
      <c r="A37" s="96">
        <v>657</v>
      </c>
      <c r="B37" s="97" t="s">
        <v>94</v>
      </c>
      <c r="C37" s="96">
        <v>1323.5</v>
      </c>
      <c r="D37" s="96">
        <v>85548</v>
      </c>
      <c r="E37" s="96">
        <f t="shared" si="0"/>
        <v>1.8104859151232475</v>
      </c>
      <c r="F37" s="96">
        <v>-1.6710011841202951E-2</v>
      </c>
      <c r="G37" s="96">
        <v>-2.5771681778278391E-2</v>
      </c>
      <c r="H37" s="96">
        <v>2.5975929036626644E-2</v>
      </c>
    </row>
    <row r="38" spans="1:8" ht="16.5" customHeight="1" x14ac:dyDescent="0.25">
      <c r="A38" s="96">
        <v>219</v>
      </c>
      <c r="B38" s="97" t="s">
        <v>133</v>
      </c>
      <c r="C38" s="96">
        <v>214.39</v>
      </c>
      <c r="D38" s="96">
        <v>47473</v>
      </c>
      <c r="E38" s="96">
        <f t="shared" si="0"/>
        <v>2.3452421530350511</v>
      </c>
      <c r="F38" s="96">
        <v>6.0462430247892381E-3</v>
      </c>
      <c r="G38" s="96">
        <v>1.5570253110855383E-2</v>
      </c>
      <c r="H38" s="96">
        <v>2.821391757408535E-2</v>
      </c>
    </row>
    <row r="39" spans="1:8" ht="16.5" customHeight="1" x14ac:dyDescent="0.25">
      <c r="A39" s="96">
        <v>860</v>
      </c>
      <c r="B39" s="97" t="s">
        <v>76</v>
      </c>
      <c r="C39" s="96">
        <v>929.58</v>
      </c>
      <c r="D39" s="96">
        <v>66803</v>
      </c>
      <c r="E39" s="96">
        <f t="shared" si="0"/>
        <v>1.856509195020114</v>
      </c>
      <c r="F39" s="96">
        <v>-2.7714593705205213E-2</v>
      </c>
      <c r="G39" s="96">
        <v>-3.2556046123112505E-2</v>
      </c>
      <c r="H39" s="96">
        <v>3.2623414619668473E-2</v>
      </c>
    </row>
    <row r="40" spans="1:8" ht="16.5" customHeight="1" x14ac:dyDescent="0.25">
      <c r="A40" s="96">
        <v>316</v>
      </c>
      <c r="B40" s="97" t="s">
        <v>79</v>
      </c>
      <c r="C40" s="96">
        <v>578.74</v>
      </c>
      <c r="D40" s="96">
        <v>69550</v>
      </c>
      <c r="E40" s="96">
        <f t="shared" si="0"/>
        <v>2.0798136343752125</v>
      </c>
      <c r="F40" s="96">
        <v>-1.6498103163642416E-2</v>
      </c>
      <c r="G40" s="96">
        <v>-2.2483291465230329E-2</v>
      </c>
      <c r="H40" s="96">
        <v>1.0097278125993944E-2</v>
      </c>
    </row>
    <row r="41" spans="1:8" ht="16.5" customHeight="1" x14ac:dyDescent="0.25">
      <c r="A41" s="96">
        <v>661</v>
      </c>
      <c r="B41" s="97" t="s">
        <v>70</v>
      </c>
      <c r="C41" s="96">
        <v>800.19</v>
      </c>
      <c r="D41" s="96">
        <v>57056</v>
      </c>
      <c r="E41" s="96">
        <f t="shared" si="0"/>
        <v>1.8531082018103875</v>
      </c>
      <c r="F41" s="96">
        <v>-5.3239676151101777E-2</v>
      </c>
      <c r="G41" s="96">
        <v>-3.6199365258507761E-2</v>
      </c>
      <c r="H41" s="96">
        <v>2.7077603475621874E-3</v>
      </c>
    </row>
    <row r="42" spans="1:8" ht="16.5" customHeight="1" x14ac:dyDescent="0.25">
      <c r="A42" s="96">
        <v>615</v>
      </c>
      <c r="B42" s="97" t="s">
        <v>105</v>
      </c>
      <c r="C42" s="96">
        <v>515.22</v>
      </c>
      <c r="D42" s="96">
        <v>81957</v>
      </c>
      <c r="E42" s="96">
        <f t="shared" si="0"/>
        <v>2.201593339578916</v>
      </c>
      <c r="F42" s="96">
        <v>-1.0943271587812967E-3</v>
      </c>
      <c r="G42" s="96">
        <v>-2.7474734931858372E-2</v>
      </c>
      <c r="H42" s="96">
        <v>2.2510538968933156E-2</v>
      </c>
    </row>
    <row r="43" spans="1:8" ht="16.5" customHeight="1" x14ac:dyDescent="0.25">
      <c r="A43" s="96">
        <v>167</v>
      </c>
      <c r="B43" s="97" t="s">
        <v>132</v>
      </c>
      <c r="C43" s="96">
        <v>21.91</v>
      </c>
      <c r="D43" s="96">
        <v>49724</v>
      </c>
      <c r="E43" s="96">
        <f t="shared" si="0"/>
        <v>3.3559236802217121</v>
      </c>
      <c r="F43" s="96">
        <v>3.3641153769030201E-2</v>
      </c>
      <c r="G43" s="96">
        <v>1.8943664517352504E-2</v>
      </c>
      <c r="H43" s="96">
        <v>3.4594187497443467E-2</v>
      </c>
    </row>
    <row r="44" spans="1:8" ht="16.5" customHeight="1" x14ac:dyDescent="0.25">
      <c r="A44" s="96">
        <v>169</v>
      </c>
      <c r="B44" s="97" t="s">
        <v>137</v>
      </c>
      <c r="C44" s="96">
        <v>78.41</v>
      </c>
      <c r="D44" s="96">
        <v>47664</v>
      </c>
      <c r="E44" s="96">
        <f t="shared" si="0"/>
        <v>2.7838190320147307</v>
      </c>
      <c r="F44" s="96">
        <v>2.2412272864108958E-2</v>
      </c>
      <c r="G44" s="96">
        <v>1.7890985424873471E-2</v>
      </c>
      <c r="H44" s="96">
        <v>1.6661611030860914E-2</v>
      </c>
    </row>
    <row r="45" spans="1:8" ht="16.5" customHeight="1" x14ac:dyDescent="0.25">
      <c r="A45" s="96">
        <v>223</v>
      </c>
      <c r="B45" s="97" t="s">
        <v>139</v>
      </c>
      <c r="C45" s="96">
        <v>31.38</v>
      </c>
      <c r="D45" s="96">
        <v>24378</v>
      </c>
      <c r="E45" s="96">
        <f t="shared" si="0"/>
        <v>2.8903451334591375</v>
      </c>
      <c r="F45" s="96">
        <v>1.4429251842807847E-2</v>
      </c>
      <c r="G45" s="96">
        <v>1.3213367030626998E-2</v>
      </c>
      <c r="H45" s="96">
        <v>3.8760349356561676E-2</v>
      </c>
    </row>
    <row r="46" spans="1:8" ht="16.5" customHeight="1" x14ac:dyDescent="0.25">
      <c r="A46" s="96">
        <v>756</v>
      </c>
      <c r="B46" s="97" t="s">
        <v>120</v>
      </c>
      <c r="C46" s="96">
        <v>736.41</v>
      </c>
      <c r="D46" s="96">
        <v>40312</v>
      </c>
      <c r="E46" s="96">
        <f t="shared" si="0"/>
        <v>1.7383146680207167</v>
      </c>
      <c r="F46" s="96">
        <v>1.1170075616133341E-3</v>
      </c>
      <c r="G46" s="96">
        <v>-3.8237184860314286E-2</v>
      </c>
      <c r="H46" s="96">
        <v>-2.0084938252681796E-2</v>
      </c>
    </row>
    <row r="47" spans="1:8" ht="16.5" customHeight="1" x14ac:dyDescent="0.25">
      <c r="A47" s="96">
        <v>183</v>
      </c>
      <c r="B47" s="97" t="s">
        <v>109</v>
      </c>
      <c r="C47" s="96">
        <v>25.94</v>
      </c>
      <c r="D47" s="96">
        <v>20606</v>
      </c>
      <c r="E47" s="96">
        <f t="shared" si="0"/>
        <v>2.9000237237416977</v>
      </c>
      <c r="F47" s="96">
        <v>8.4294969661979843E-3</v>
      </c>
      <c r="G47" s="96">
        <v>1.3810849088001311E-2</v>
      </c>
      <c r="H47" s="96">
        <v>1.2767627718171115E-2</v>
      </c>
    </row>
    <row r="48" spans="1:8" ht="16.5" customHeight="1" x14ac:dyDescent="0.25">
      <c r="A48" s="96">
        <v>849</v>
      </c>
      <c r="B48" s="97" t="s">
        <v>66</v>
      </c>
      <c r="C48" s="96">
        <v>872.92</v>
      </c>
      <c r="D48" s="96">
        <v>38927</v>
      </c>
      <c r="E48" s="96">
        <f t="shared" si="0"/>
        <v>1.6492764910998658</v>
      </c>
      <c r="F48" s="96">
        <v>-1.4036248466258353E-2</v>
      </c>
      <c r="G48" s="96">
        <v>-1.1245163147338946E-2</v>
      </c>
      <c r="H48" s="96">
        <v>1.2012434116366127E-2</v>
      </c>
    </row>
    <row r="49" spans="1:8" ht="16.5" customHeight="1" x14ac:dyDescent="0.25">
      <c r="A49" s="96">
        <v>326</v>
      </c>
      <c r="B49" s="97" t="s">
        <v>126</v>
      </c>
      <c r="C49" s="96">
        <v>603.73</v>
      </c>
      <c r="D49" s="96">
        <v>49265</v>
      </c>
      <c r="E49" s="96">
        <f t="shared" si="0"/>
        <v>1.9116957301711581</v>
      </c>
      <c r="F49" s="96">
        <v>-5.9045736998547746E-3</v>
      </c>
      <c r="G49" s="96">
        <v>6.7100642291668148E-3</v>
      </c>
      <c r="H49" s="96">
        <v>3.4591433964126908E-2</v>
      </c>
    </row>
    <row r="50" spans="1:8" ht="16.5" customHeight="1" x14ac:dyDescent="0.25">
      <c r="A50" s="96">
        <v>440</v>
      </c>
      <c r="B50" s="97" t="s">
        <v>117</v>
      </c>
      <c r="C50" s="96">
        <v>205.85</v>
      </c>
      <c r="D50" s="96">
        <v>23770</v>
      </c>
      <c r="E50" s="96">
        <f t="shared" si="0"/>
        <v>2.0624783103946753</v>
      </c>
      <c r="F50" s="96">
        <v>4.5466005822557942E-2</v>
      </c>
      <c r="G50" s="96">
        <v>-1.3595029456277434E-2</v>
      </c>
      <c r="H50" s="96">
        <v>1.7240928755931858E-2</v>
      </c>
    </row>
    <row r="51" spans="1:8" ht="16.5" customHeight="1" x14ac:dyDescent="0.25">
      <c r="A51" s="96">
        <v>621</v>
      </c>
      <c r="B51" s="97" t="s">
        <v>112</v>
      </c>
      <c r="C51" s="96">
        <v>611.57000000000005</v>
      </c>
      <c r="D51" s="96">
        <v>89071</v>
      </c>
      <c r="E51" s="96">
        <f t="shared" si="0"/>
        <v>2.1632901548174956</v>
      </c>
      <c r="F51" s="96">
        <v>5.8178045891954964E-3</v>
      </c>
      <c r="G51" s="96">
        <v>-2.3531732566626763E-2</v>
      </c>
      <c r="H51" s="96">
        <v>1.5519857210465556E-2</v>
      </c>
    </row>
    <row r="52" spans="1:8" ht="16.5" customHeight="1" x14ac:dyDescent="0.25">
      <c r="A52" s="96">
        <v>101</v>
      </c>
      <c r="B52" s="97" t="s">
        <v>141</v>
      </c>
      <c r="C52" s="96">
        <v>88.25</v>
      </c>
      <c r="D52" s="96">
        <v>528208</v>
      </c>
      <c r="E52" s="96">
        <f t="shared" si="0"/>
        <v>3.7770902604890924</v>
      </c>
      <c r="F52" s="96">
        <v>2.4214324242244442E-2</v>
      </c>
      <c r="G52" s="96">
        <v>2.4214324242244442E-2</v>
      </c>
      <c r="H52" s="96">
        <v>2.4214324242244442E-2</v>
      </c>
    </row>
    <row r="53" spans="1:8" ht="16.5" customHeight="1" x14ac:dyDescent="0.25">
      <c r="A53" s="96">
        <v>259</v>
      </c>
      <c r="B53" s="97" t="s">
        <v>115</v>
      </c>
      <c r="C53" s="96">
        <v>255.47</v>
      </c>
      <c r="D53" s="96">
        <v>57125</v>
      </c>
      <c r="E53" s="96">
        <f t="shared" si="0"/>
        <v>2.3494863050823969</v>
      </c>
      <c r="F53" s="96">
        <v>-5.8662194612299646E-3</v>
      </c>
      <c r="G53" s="96">
        <v>-1.2057571047714065E-2</v>
      </c>
      <c r="H53" s="96">
        <v>1.8229183139515777E-2</v>
      </c>
    </row>
    <row r="54" spans="1:8" ht="16.5" customHeight="1" x14ac:dyDescent="0.25">
      <c r="A54" s="96">
        <v>350</v>
      </c>
      <c r="B54" s="97" t="s">
        <v>104</v>
      </c>
      <c r="C54" s="96">
        <v>240.07</v>
      </c>
      <c r="D54" s="96">
        <v>26794</v>
      </c>
      <c r="E54" s="96">
        <f t="shared" si="0"/>
        <v>2.0476996605688176</v>
      </c>
      <c r="F54" s="96">
        <v>-1.0846240485918068E-2</v>
      </c>
      <c r="G54" s="96">
        <v>-1.5922186607497866E-2</v>
      </c>
      <c r="H54" s="96">
        <v>-2.0695502725563891E-2</v>
      </c>
    </row>
    <row r="55" spans="1:8" ht="16.5" customHeight="1" x14ac:dyDescent="0.25">
      <c r="A55" s="96">
        <v>665</v>
      </c>
      <c r="B55" s="97" t="s">
        <v>96</v>
      </c>
      <c r="C55" s="96">
        <v>508.17</v>
      </c>
      <c r="D55" s="96">
        <v>21790</v>
      </c>
      <c r="E55" s="96">
        <f t="shared" si="0"/>
        <v>1.6322482075071716</v>
      </c>
      <c r="F55" s="96">
        <v>-2.9138629823111564E-2</v>
      </c>
      <c r="G55" s="96">
        <v>-3.8089443927902908E-2</v>
      </c>
      <c r="H55" s="96">
        <v>1.2094105707575308E-2</v>
      </c>
    </row>
    <row r="56" spans="1:8" ht="16.5" customHeight="1" x14ac:dyDescent="0.25">
      <c r="A56" s="96">
        <v>360</v>
      </c>
      <c r="B56" s="97" t="s">
        <v>54</v>
      </c>
      <c r="C56" s="96">
        <v>891.92</v>
      </c>
      <c r="D56" s="96">
        <v>46984</v>
      </c>
      <c r="E56" s="96">
        <f t="shared" si="0"/>
        <v>1.721624085383276</v>
      </c>
      <c r="F56" s="96">
        <v>-3.1042481387791022E-2</v>
      </c>
      <c r="G56" s="96">
        <v>-1.9212247956844303E-2</v>
      </c>
      <c r="H56" s="96">
        <v>1.964557232122336E-2</v>
      </c>
    </row>
    <row r="57" spans="1:8" ht="16.5" customHeight="1" x14ac:dyDescent="0.25">
      <c r="A57" s="96">
        <v>173</v>
      </c>
      <c r="B57" s="97" t="s">
        <v>142</v>
      </c>
      <c r="C57" s="96">
        <v>38.880000000000003</v>
      </c>
      <c r="D57" s="96">
        <v>52237</v>
      </c>
      <c r="E57" s="96">
        <f t="shared" si="0"/>
        <v>3.1282519709550152</v>
      </c>
      <c r="F57" s="96">
        <v>2.0117147818841313E-2</v>
      </c>
      <c r="G57" s="96">
        <v>1.5186446662690589E-2</v>
      </c>
      <c r="H57" s="96">
        <v>2.0678642066709264E-2</v>
      </c>
    </row>
    <row r="58" spans="1:8" ht="16.5" customHeight="1" x14ac:dyDescent="0.25">
      <c r="A58" s="96">
        <v>846</v>
      </c>
      <c r="B58" s="97" t="s">
        <v>91</v>
      </c>
      <c r="C58" s="96">
        <v>720.3</v>
      </c>
      <c r="D58" s="96">
        <v>42604</v>
      </c>
      <c r="E58" s="96">
        <f t="shared" si="0"/>
        <v>1.7719369612362421</v>
      </c>
      <c r="F58" s="96">
        <v>-5.8930158630327717E-3</v>
      </c>
      <c r="G58" s="96">
        <v>-1.8266851106747306E-2</v>
      </c>
      <c r="H58" s="96">
        <v>2.3239363378069595E-2</v>
      </c>
    </row>
    <row r="59" spans="1:8" ht="16.5" customHeight="1" x14ac:dyDescent="0.25">
      <c r="A59" s="96">
        <v>410</v>
      </c>
      <c r="B59" s="97" t="s">
        <v>95</v>
      </c>
      <c r="C59" s="96">
        <v>299.93</v>
      </c>
      <c r="D59" s="96">
        <v>37661</v>
      </c>
      <c r="E59" s="96">
        <f t="shared" si="0"/>
        <v>2.0988719399943472</v>
      </c>
      <c r="F59" s="96">
        <v>-1.4601688713568825E-2</v>
      </c>
      <c r="G59" s="96">
        <v>-3.4185289323741652E-2</v>
      </c>
      <c r="H59" s="96">
        <v>-2.173806406202908E-3</v>
      </c>
    </row>
    <row r="60" spans="1:8" ht="16.5" customHeight="1" x14ac:dyDescent="0.25">
      <c r="A60" s="96">
        <v>773</v>
      </c>
      <c r="B60" s="97" t="s">
        <v>59</v>
      </c>
      <c r="C60" s="96">
        <v>367.67</v>
      </c>
      <c r="D60" s="96">
        <v>21833</v>
      </c>
      <c r="E60" s="96">
        <f t="shared" si="0"/>
        <v>1.7736552196754125</v>
      </c>
      <c r="F60" s="96">
        <v>-4.2603567665660251E-2</v>
      </c>
      <c r="G60" s="96">
        <v>-2.0629059171411241E-2</v>
      </c>
      <c r="H60" s="96">
        <v>-1.4031414618311996E-2</v>
      </c>
    </row>
    <row r="61" spans="1:8" ht="16.5" customHeight="1" x14ac:dyDescent="0.25">
      <c r="A61" s="96">
        <v>707</v>
      </c>
      <c r="B61" s="97" t="s">
        <v>83</v>
      </c>
      <c r="C61" s="96">
        <v>721.19</v>
      </c>
      <c r="D61" s="96">
        <v>38148</v>
      </c>
      <c r="E61" s="96">
        <f t="shared" si="0"/>
        <v>1.723422077785201</v>
      </c>
      <c r="F61" s="96">
        <v>-9.0426478640175546E-3</v>
      </c>
      <c r="G61" s="96">
        <v>-2.5174518623821421E-2</v>
      </c>
      <c r="H61" s="96">
        <v>3.68734929386294E-3</v>
      </c>
    </row>
    <row r="62" spans="1:8" ht="16.5" customHeight="1" x14ac:dyDescent="0.25">
      <c r="A62" s="96">
        <v>480</v>
      </c>
      <c r="B62" s="97" t="s">
        <v>58</v>
      </c>
      <c r="C62" s="96">
        <v>451.57</v>
      </c>
      <c r="D62" s="96">
        <v>29638</v>
      </c>
      <c r="E62" s="96">
        <f t="shared" si="0"/>
        <v>1.8171238117893436</v>
      </c>
      <c r="F62" s="96">
        <v>-3.4091450072879198E-2</v>
      </c>
      <c r="G62" s="96">
        <v>-3.3469172967423036E-2</v>
      </c>
      <c r="H62" s="96">
        <v>-2.2462810226568388E-3</v>
      </c>
    </row>
    <row r="63" spans="1:8" ht="16.5" customHeight="1" x14ac:dyDescent="0.25">
      <c r="A63" s="96">
        <v>450</v>
      </c>
      <c r="B63" s="97" t="s">
        <v>68</v>
      </c>
      <c r="C63" s="96">
        <v>276.24</v>
      </c>
      <c r="D63" s="96">
        <v>31690</v>
      </c>
      <c r="E63" s="96">
        <f t="shared" si="0"/>
        <v>2.0596356738489026</v>
      </c>
      <c r="F63" s="96">
        <v>-2.2822891757986238E-2</v>
      </c>
      <c r="G63" s="96">
        <v>-2.7141425717992985E-2</v>
      </c>
      <c r="H63" s="96">
        <v>-5.1024068055593392E-3</v>
      </c>
    </row>
    <row r="64" spans="1:8" ht="16.5" customHeight="1" x14ac:dyDescent="0.25">
      <c r="A64" s="96">
        <v>370</v>
      </c>
      <c r="B64" s="97" t="s">
        <v>88</v>
      </c>
      <c r="C64" s="96">
        <v>683.88</v>
      </c>
      <c r="D64" s="96">
        <v>81112</v>
      </c>
      <c r="E64" s="96">
        <f t="shared" si="0"/>
        <v>2.0741052070251795</v>
      </c>
      <c r="F64" s="96">
        <v>-2.7724671649786297E-2</v>
      </c>
      <c r="G64" s="96">
        <v>-2.3545194969973243E-2</v>
      </c>
      <c r="H64" s="96">
        <v>7.9018608332506214E-3</v>
      </c>
    </row>
    <row r="65" spans="1:8" ht="16.5" customHeight="1" x14ac:dyDescent="0.25">
      <c r="A65" s="96">
        <v>727</v>
      </c>
      <c r="B65" s="97" t="s">
        <v>63</v>
      </c>
      <c r="C65" s="96">
        <v>225.13</v>
      </c>
      <c r="D65" s="96">
        <v>21721</v>
      </c>
      <c r="E65" s="96">
        <f t="shared" si="0"/>
        <v>1.9844464442481418</v>
      </c>
      <c r="F65" s="96">
        <v>-2.0703320797897811E-2</v>
      </c>
      <c r="G65" s="96">
        <v>-2.2657731914956864E-2</v>
      </c>
      <c r="H65" s="96">
        <v>-2.9037243714097737E-2</v>
      </c>
    </row>
    <row r="66" spans="1:8" ht="16.5" customHeight="1" x14ac:dyDescent="0.25">
      <c r="A66" s="96">
        <v>461</v>
      </c>
      <c r="B66" s="97" t="s">
        <v>108</v>
      </c>
      <c r="C66" s="96">
        <v>304.33999999999997</v>
      </c>
      <c r="D66" s="96">
        <v>188777</v>
      </c>
      <c r="E66" s="96">
        <f t="shared" si="0"/>
        <v>2.7925900438214084</v>
      </c>
      <c r="F66" s="96">
        <v>-1.0859753133499695E-2</v>
      </c>
      <c r="G66" s="96">
        <v>-2.7711406086300006E-2</v>
      </c>
      <c r="H66" s="96">
        <v>2.7181618757317139E-3</v>
      </c>
    </row>
    <row r="67" spans="1:8" ht="16.5" customHeight="1" x14ac:dyDescent="0.25">
      <c r="A67" s="96">
        <v>306</v>
      </c>
      <c r="B67" s="97" t="s">
        <v>60</v>
      </c>
      <c r="C67" s="96">
        <v>355.3</v>
      </c>
      <c r="D67" s="96">
        <v>33030</v>
      </c>
      <c r="E67" s="96">
        <f t="shared" si="0"/>
        <v>1.9683133662020862</v>
      </c>
      <c r="F67" s="96">
        <v>-1.8169569727515874E-2</v>
      </c>
      <c r="G67" s="96">
        <v>-1.3321180337949119E-2</v>
      </c>
      <c r="H67" s="96">
        <v>2.1788281936242673E-2</v>
      </c>
    </row>
    <row r="68" spans="1:8" ht="16.5" customHeight="1" x14ac:dyDescent="0.25">
      <c r="A68" s="96">
        <v>730</v>
      </c>
      <c r="B68" s="97" t="s">
        <v>90</v>
      </c>
      <c r="C68" s="96">
        <v>746.35</v>
      </c>
      <c r="D68" s="96">
        <v>94750</v>
      </c>
      <c r="E68" s="96">
        <f t="shared" si="0"/>
        <v>2.1036366814861291</v>
      </c>
      <c r="F68" s="96">
        <v>-9.5852065491347106E-3</v>
      </c>
      <c r="G68" s="96">
        <v>-3.2350429292640606E-2</v>
      </c>
      <c r="H68" s="96">
        <v>3.9841518991948228E-3</v>
      </c>
    </row>
    <row r="69" spans="1:8" ht="16.5" customHeight="1" x14ac:dyDescent="0.25">
      <c r="A69" s="96">
        <v>840</v>
      </c>
      <c r="B69" s="97" t="s">
        <v>78</v>
      </c>
      <c r="C69" s="96">
        <v>625.38</v>
      </c>
      <c r="D69" s="96">
        <v>28852</v>
      </c>
      <c r="E69" s="96">
        <f t="shared" si="0"/>
        <v>1.6640319353679518</v>
      </c>
      <c r="F69" s="96">
        <v>-1.2540884380436263E-2</v>
      </c>
      <c r="G69" s="96">
        <v>-3.0364013462117367E-2</v>
      </c>
      <c r="H69" s="96">
        <v>-4.9422127984264227E-3</v>
      </c>
    </row>
    <row r="70" spans="1:8" ht="16.5" customHeight="1" x14ac:dyDescent="0.25">
      <c r="A70" s="96">
        <v>760</v>
      </c>
      <c r="B70" s="97" t="s">
        <v>113</v>
      </c>
      <c r="C70" s="96">
        <v>1488.82</v>
      </c>
      <c r="D70" s="96">
        <v>58439</v>
      </c>
      <c r="E70" s="96">
        <f t="shared" ref="E70:E99" si="1">LOG(D70/C70)</f>
        <v>1.5938605815010645</v>
      </c>
      <c r="F70" s="96">
        <v>1.8185018035096048E-2</v>
      </c>
      <c r="G70" s="96">
        <v>-1.9722800865633237E-2</v>
      </c>
      <c r="H70" s="96">
        <v>5.7512823153010569E-3</v>
      </c>
    </row>
    <row r="71" spans="1:8" ht="16.5" customHeight="1" x14ac:dyDescent="0.25">
      <c r="A71" s="96">
        <v>329</v>
      </c>
      <c r="B71" s="97" t="s">
        <v>116</v>
      </c>
      <c r="C71" s="96">
        <v>295.48</v>
      </c>
      <c r="D71" s="96">
        <v>32584</v>
      </c>
      <c r="E71" s="96">
        <f t="shared" si="1"/>
        <v>2.0424763067289922</v>
      </c>
      <c r="F71" s="96">
        <v>5.4458283717991607E-3</v>
      </c>
      <c r="G71" s="96">
        <v>-1.0688027621054572E-2</v>
      </c>
      <c r="H71" s="96">
        <v>2.7673285852132631E-2</v>
      </c>
    </row>
    <row r="72" spans="1:8" ht="16.5" customHeight="1" x14ac:dyDescent="0.25">
      <c r="A72" s="96">
        <v>265</v>
      </c>
      <c r="B72" s="97" t="s">
        <v>125</v>
      </c>
      <c r="C72" s="96">
        <v>211.88</v>
      </c>
      <c r="D72" s="96">
        <v>81947</v>
      </c>
      <c r="E72" s="96">
        <f t="shared" si="1"/>
        <v>2.5874430948352205</v>
      </c>
      <c r="F72" s="96">
        <v>5.3946331617393535E-4</v>
      </c>
      <c r="G72" s="96">
        <v>-2.4425300709448568E-3</v>
      </c>
      <c r="H72" s="96">
        <v>-1.5776285038391269E-3</v>
      </c>
    </row>
    <row r="73" spans="1:8" ht="16.5" customHeight="1" x14ac:dyDescent="0.25">
      <c r="A73" s="96">
        <v>230</v>
      </c>
      <c r="B73" s="97" t="s">
        <v>143</v>
      </c>
      <c r="C73" s="96">
        <v>73.34</v>
      </c>
      <c r="D73" s="96">
        <v>54444</v>
      </c>
      <c r="E73" s="96">
        <f t="shared" si="1"/>
        <v>2.8706091196890577</v>
      </c>
      <c r="F73" s="96">
        <v>1.9390867290523077E-2</v>
      </c>
      <c r="G73" s="96">
        <v>2.7633389558818427E-2</v>
      </c>
      <c r="H73" s="96">
        <v>2.8914982868111574E-2</v>
      </c>
    </row>
    <row r="74" spans="1:8" ht="16.5" customHeight="1" x14ac:dyDescent="0.25">
      <c r="A74" s="96">
        <v>175</v>
      </c>
      <c r="B74" s="97" t="s">
        <v>119</v>
      </c>
      <c r="C74" s="96">
        <v>12.12</v>
      </c>
      <c r="D74" s="96">
        <v>36233</v>
      </c>
      <c r="E74" s="96">
        <f t="shared" si="1"/>
        <v>3.4756016741685674</v>
      </c>
      <c r="F74" s="96">
        <v>2.585063901144485E-2</v>
      </c>
      <c r="G74" s="96">
        <v>1.4369288377878712E-2</v>
      </c>
      <c r="H74" s="96">
        <v>1.8844917960429277E-2</v>
      </c>
    </row>
    <row r="75" spans="1:8" ht="16.5" customHeight="1" x14ac:dyDescent="0.25">
      <c r="A75" s="96">
        <v>740</v>
      </c>
      <c r="B75" s="97" t="s">
        <v>106</v>
      </c>
      <c r="C75" s="96">
        <v>864.89</v>
      </c>
      <c r="D75" s="96">
        <v>88481</v>
      </c>
      <c r="E75" s="96">
        <f t="shared" si="1"/>
        <v>2.0098891465715223</v>
      </c>
      <c r="F75" s="96">
        <v>-1.2933788249978363E-2</v>
      </c>
      <c r="G75" s="96">
        <v>-3.5078452869669235E-2</v>
      </c>
      <c r="H75" s="96">
        <v>-8.2945888903814442E-3</v>
      </c>
    </row>
    <row r="76" spans="1:8" ht="16.5" customHeight="1" x14ac:dyDescent="0.25">
      <c r="A76" s="96">
        <v>746</v>
      </c>
      <c r="B76" s="97" t="s">
        <v>114</v>
      </c>
      <c r="C76" s="96">
        <v>462.45</v>
      </c>
      <c r="D76" s="96">
        <v>57303</v>
      </c>
      <c r="E76" s="96">
        <f t="shared" si="1"/>
        <v>2.0931125755209772</v>
      </c>
      <c r="F76" s="96">
        <v>8.3819188646475562E-4</v>
      </c>
      <c r="G76" s="96">
        <v>-1.9973621984114572E-2</v>
      </c>
      <c r="H76" s="96">
        <v>-1.2788914621412999E-2</v>
      </c>
    </row>
    <row r="77" spans="1:8" ht="16.5" customHeight="1" x14ac:dyDescent="0.25">
      <c r="A77" s="96">
        <v>779</v>
      </c>
      <c r="B77" s="97" t="s">
        <v>64</v>
      </c>
      <c r="C77" s="96">
        <v>690.7</v>
      </c>
      <c r="D77" s="96">
        <v>48137</v>
      </c>
      <c r="E77" s="96">
        <f t="shared" si="1"/>
        <v>1.8431895646224343</v>
      </c>
      <c r="F77" s="96">
        <v>-4.7366292216361967E-2</v>
      </c>
      <c r="G77" s="96">
        <v>-3.5651563951033367E-2</v>
      </c>
      <c r="H77" s="96">
        <v>1.2929826111708289E-2</v>
      </c>
    </row>
    <row r="78" spans="1:8" ht="16.5" customHeight="1" x14ac:dyDescent="0.25">
      <c r="A78" s="96">
        <v>330</v>
      </c>
      <c r="B78" s="97" t="s">
        <v>72</v>
      </c>
      <c r="C78" s="96">
        <v>567.34</v>
      </c>
      <c r="D78" s="96">
        <v>77475</v>
      </c>
      <c r="E78" s="96">
        <f t="shared" si="1"/>
        <v>2.135318180569485</v>
      </c>
      <c r="F78" s="96">
        <v>-3.2131229232657932E-2</v>
      </c>
      <c r="G78" s="96">
        <v>-1.9802279971070598E-2</v>
      </c>
      <c r="H78" s="96">
        <v>1.8784879258303175E-2</v>
      </c>
    </row>
    <row r="79" spans="1:8" ht="16.5" customHeight="1" x14ac:dyDescent="0.25">
      <c r="A79" s="96">
        <v>269</v>
      </c>
      <c r="B79" s="97" t="s">
        <v>97</v>
      </c>
      <c r="C79" s="96">
        <v>39.99</v>
      </c>
      <c r="D79" s="96">
        <v>20882</v>
      </c>
      <c r="E79" s="96">
        <f t="shared" si="1"/>
        <v>2.7178206872928414</v>
      </c>
      <c r="F79" s="96">
        <v>6.5232665179546763E-3</v>
      </c>
      <c r="G79" s="96">
        <v>-6.7706393431391119E-3</v>
      </c>
      <c r="H79" s="96">
        <v>-4.369899268261082E-4</v>
      </c>
    </row>
    <row r="80" spans="1:8" ht="16.5" customHeight="1" x14ac:dyDescent="0.25">
      <c r="A80" s="96">
        <v>340</v>
      </c>
      <c r="B80" s="97" t="s">
        <v>107</v>
      </c>
      <c r="C80" s="96">
        <v>309.93</v>
      </c>
      <c r="D80" s="96">
        <v>29522</v>
      </c>
      <c r="E80" s="96">
        <f t="shared" si="1"/>
        <v>1.9788821596350277</v>
      </c>
      <c r="F80" s="96">
        <v>-6.0150342722780064E-3</v>
      </c>
      <c r="G80" s="96">
        <v>-1.8056122420564091E-2</v>
      </c>
      <c r="H80" s="96">
        <v>1.0961230400479421E-2</v>
      </c>
    </row>
    <row r="81" spans="1:8" ht="16.5" customHeight="1" x14ac:dyDescent="0.25">
      <c r="A81" s="96">
        <v>336</v>
      </c>
      <c r="B81" s="97" t="s">
        <v>67</v>
      </c>
      <c r="C81" s="96">
        <v>250.19</v>
      </c>
      <c r="D81" s="96">
        <v>21931</v>
      </c>
      <c r="E81" s="96">
        <f t="shared" si="1"/>
        <v>1.9427884877784123</v>
      </c>
      <c r="F81" s="96">
        <v>-1.4111614766237707E-2</v>
      </c>
      <c r="G81" s="96">
        <v>-1.7352722232979564E-2</v>
      </c>
      <c r="H81" s="96">
        <v>-3.8499130302357158E-3</v>
      </c>
    </row>
    <row r="82" spans="1:8" ht="16.5" customHeight="1" x14ac:dyDescent="0.25">
      <c r="A82" s="96">
        <v>671</v>
      </c>
      <c r="B82" s="97" t="s">
        <v>82</v>
      </c>
      <c r="C82" s="96">
        <v>250.84</v>
      </c>
      <c r="D82" s="96">
        <v>22483</v>
      </c>
      <c r="E82" s="96">
        <f t="shared" si="1"/>
        <v>1.9524574683754403</v>
      </c>
      <c r="F82" s="96">
        <v>-3.6283277033746973E-2</v>
      </c>
      <c r="G82" s="96">
        <v>-4.0446607251464498E-2</v>
      </c>
      <c r="H82" s="96">
        <v>-8.4894572595577509E-3</v>
      </c>
    </row>
    <row r="83" spans="1:8" ht="16.5" customHeight="1" x14ac:dyDescent="0.25">
      <c r="A83" s="96">
        <v>479</v>
      </c>
      <c r="B83" s="97" t="s">
        <v>92</v>
      </c>
      <c r="C83" s="96">
        <v>416.63</v>
      </c>
      <c r="D83" s="96">
        <v>58998</v>
      </c>
      <c r="E83" s="96">
        <f t="shared" si="1"/>
        <v>2.1510867508534721</v>
      </c>
      <c r="F83" s="96">
        <v>-1.5910338469974129E-2</v>
      </c>
      <c r="G83" s="96">
        <v>-3.2841848915323664E-2</v>
      </c>
      <c r="H83" s="96">
        <v>3.2875891125328065E-2</v>
      </c>
    </row>
    <row r="84" spans="1:8" ht="16.5" customHeight="1" x14ac:dyDescent="0.25">
      <c r="A84" s="96">
        <v>706</v>
      </c>
      <c r="B84" s="97" t="s">
        <v>74</v>
      </c>
      <c r="C84" s="96">
        <v>696.34</v>
      </c>
      <c r="D84" s="96">
        <v>41392</v>
      </c>
      <c r="E84" s="96">
        <f t="shared" si="1"/>
        <v>1.7740950682142351</v>
      </c>
      <c r="F84" s="96">
        <v>-1.4074699988316222E-2</v>
      </c>
      <c r="G84" s="96">
        <v>-2.4872396367537939E-2</v>
      </c>
      <c r="H84" s="96">
        <v>-2.3592654974483634E-2</v>
      </c>
    </row>
    <row r="85" spans="1:8" ht="16.5" customHeight="1" x14ac:dyDescent="0.25">
      <c r="A85" s="96">
        <v>540</v>
      </c>
      <c r="B85" s="97" t="s">
        <v>86</v>
      </c>
      <c r="C85" s="96">
        <v>496.57</v>
      </c>
      <c r="D85" s="96">
        <v>76439</v>
      </c>
      <c r="E85" s="96">
        <f t="shared" si="1"/>
        <v>2.1873345184858524</v>
      </c>
      <c r="F85" s="96">
        <v>-3.6642932330292616E-2</v>
      </c>
      <c r="G85" s="96">
        <v>-3.1929200690593802E-2</v>
      </c>
      <c r="H85" s="96">
        <v>2.0755730064451236E-2</v>
      </c>
    </row>
    <row r="86" spans="1:8" ht="16.5" customHeight="1" x14ac:dyDescent="0.25">
      <c r="A86" s="96">
        <v>787</v>
      </c>
      <c r="B86" s="97" t="s">
        <v>73</v>
      </c>
      <c r="C86" s="96">
        <v>1101.6500000000001</v>
      </c>
      <c r="D86" s="96">
        <v>45297</v>
      </c>
      <c r="E86" s="96">
        <f t="shared" si="1"/>
        <v>1.6140258010486441</v>
      </c>
      <c r="F86" s="96">
        <v>-2.6488786728290373E-2</v>
      </c>
      <c r="G86" s="96">
        <v>-2.7931339206335011E-2</v>
      </c>
      <c r="H86" s="96">
        <v>3.4656481286072509E-2</v>
      </c>
    </row>
    <row r="87" spans="1:8" ht="16.5" customHeight="1" x14ac:dyDescent="0.25">
      <c r="A87" s="96">
        <v>550</v>
      </c>
      <c r="B87" s="97" t="s">
        <v>61</v>
      </c>
      <c r="C87" s="96">
        <v>1252.3900000000001</v>
      </c>
      <c r="D87" s="96">
        <v>39710</v>
      </c>
      <c r="E87" s="96">
        <f t="shared" si="1"/>
        <v>1.5011602958307249</v>
      </c>
      <c r="F87" s="96">
        <v>-1.7193853169486923E-2</v>
      </c>
      <c r="G87" s="96">
        <v>-1.3856085202604299E-2</v>
      </c>
      <c r="H87" s="96">
        <v>3.9948411852457476E-2</v>
      </c>
    </row>
    <row r="88" spans="1:8" ht="16.5" customHeight="1" x14ac:dyDescent="0.25">
      <c r="A88" s="96">
        <v>185</v>
      </c>
      <c r="B88" s="97" t="s">
        <v>134</v>
      </c>
      <c r="C88" s="96">
        <v>64.95</v>
      </c>
      <c r="D88" s="96">
        <v>40383</v>
      </c>
      <c r="E88" s="96">
        <f t="shared" si="1"/>
        <v>2.7936194235633525</v>
      </c>
      <c r="F88" s="96">
        <v>5.506746080029136E-2</v>
      </c>
      <c r="G88" s="96">
        <v>3.0400493845839739E-2</v>
      </c>
      <c r="H88" s="96">
        <v>3.6493391194813062E-2</v>
      </c>
    </row>
    <row r="89" spans="1:8" ht="16.5" customHeight="1" x14ac:dyDescent="0.25">
      <c r="A89" s="96">
        <v>187</v>
      </c>
      <c r="B89" s="97" t="s">
        <v>124</v>
      </c>
      <c r="C89" s="96">
        <v>9.15</v>
      </c>
      <c r="D89" s="96">
        <v>14045</v>
      </c>
      <c r="E89" s="96">
        <f t="shared" si="1"/>
        <v>3.1861006494711486</v>
      </c>
      <c r="F89" s="96">
        <v>2.2393335274064237E-2</v>
      </c>
      <c r="G89" s="96">
        <v>2.1865985953614605E-2</v>
      </c>
      <c r="H89" s="96">
        <v>9.4745274020740476E-3</v>
      </c>
    </row>
    <row r="90" spans="1:8" ht="16.5" customHeight="1" x14ac:dyDescent="0.25">
      <c r="A90" s="96">
        <v>573</v>
      </c>
      <c r="B90" s="97" t="s">
        <v>62</v>
      </c>
      <c r="C90" s="96">
        <v>1255.83</v>
      </c>
      <c r="D90" s="96">
        <v>50378</v>
      </c>
      <c r="E90" s="96">
        <f t="shared" si="1"/>
        <v>1.6033100685439834</v>
      </c>
      <c r="F90" s="96">
        <v>-2.3859797515486472E-2</v>
      </c>
      <c r="G90" s="96">
        <v>-1.6637835025433909E-2</v>
      </c>
      <c r="H90" s="96">
        <v>7.4539360646216765E-3</v>
      </c>
    </row>
    <row r="91" spans="1:8" ht="16.5" customHeight="1" x14ac:dyDescent="0.25">
      <c r="A91" s="96">
        <v>575</v>
      </c>
      <c r="B91" s="97" t="s">
        <v>75</v>
      </c>
      <c r="C91" s="96">
        <v>814.36</v>
      </c>
      <c r="D91" s="96">
        <v>42768</v>
      </c>
      <c r="E91" s="96">
        <f t="shared" si="1"/>
        <v>1.7203025077138667</v>
      </c>
      <c r="F91" s="96">
        <v>-7.0212944195532047E-3</v>
      </c>
      <c r="G91" s="96">
        <v>-2.6767841663482946E-2</v>
      </c>
      <c r="H91" s="96">
        <v>8.2487956379622696E-3</v>
      </c>
    </row>
    <row r="92" spans="1:8" ht="16.5" customHeight="1" x14ac:dyDescent="0.25">
      <c r="A92" s="96">
        <v>630</v>
      </c>
      <c r="B92" s="97" t="s">
        <v>103</v>
      </c>
      <c r="C92" s="96">
        <v>1066.17</v>
      </c>
      <c r="D92" s="96">
        <v>106383</v>
      </c>
      <c r="E92" s="96">
        <f t="shared" si="1"/>
        <v>1.9990457751206647</v>
      </c>
      <c r="F92" s="96">
        <v>4.6542141536330284E-3</v>
      </c>
      <c r="G92" s="96">
        <v>-2.1762411177411043E-2</v>
      </c>
      <c r="H92" s="96">
        <v>4.3125830000321427E-3</v>
      </c>
    </row>
    <row r="93" spans="1:8" ht="16.5" customHeight="1" x14ac:dyDescent="0.25">
      <c r="A93" s="96">
        <v>820</v>
      </c>
      <c r="B93" s="97" t="s">
        <v>77</v>
      </c>
      <c r="C93" s="96">
        <v>776.22</v>
      </c>
      <c r="D93" s="96">
        <v>38106</v>
      </c>
      <c r="E93" s="96">
        <f t="shared" si="1"/>
        <v>1.6910085345902277</v>
      </c>
      <c r="F93" s="96">
        <v>-1.4752054318330567E-2</v>
      </c>
      <c r="G93" s="96">
        <v>-1.5496943370554919E-2</v>
      </c>
      <c r="H93" s="96">
        <v>2.126091164791415E-2</v>
      </c>
    </row>
    <row r="94" spans="1:8" ht="16.5" customHeight="1" x14ac:dyDescent="0.25">
      <c r="A94" s="96">
        <v>791</v>
      </c>
      <c r="B94" s="97" t="s">
        <v>102</v>
      </c>
      <c r="C94" s="96">
        <v>1418.61</v>
      </c>
      <c r="D94" s="96">
        <v>93310</v>
      </c>
      <c r="E94" s="96">
        <f t="shared" si="1"/>
        <v>1.8180651724962384</v>
      </c>
      <c r="F94" s="96">
        <v>-2.7341189863433261E-2</v>
      </c>
      <c r="G94" s="96">
        <v>-3.6231315239018673E-2</v>
      </c>
      <c r="H94" s="96">
        <v>1.1862844601039198E-2</v>
      </c>
    </row>
    <row r="95" spans="1:8" ht="16.5" customHeight="1" x14ac:dyDescent="0.25">
      <c r="A95" s="96">
        <v>390</v>
      </c>
      <c r="B95" s="97" t="s">
        <v>53</v>
      </c>
      <c r="C95" s="96">
        <v>621.15</v>
      </c>
      <c r="D95" s="96">
        <v>46319</v>
      </c>
      <c r="E95" s="96">
        <f t="shared" si="1"/>
        <v>1.872562685099793</v>
      </c>
      <c r="F95" s="96">
        <v>-5.0987512571090729E-2</v>
      </c>
      <c r="G95" s="96">
        <v>-2.1488378382290653E-2</v>
      </c>
      <c r="H95" s="96">
        <v>-1.0541184086403636E-2</v>
      </c>
    </row>
    <row r="96" spans="1:8" ht="16.5" customHeight="1" x14ac:dyDescent="0.25">
      <c r="A96" s="96">
        <v>492</v>
      </c>
      <c r="B96" s="97" t="s">
        <v>57</v>
      </c>
      <c r="C96" s="96">
        <v>90.45</v>
      </c>
      <c r="D96" s="96">
        <v>6679</v>
      </c>
      <c r="E96" s="96">
        <f t="shared" si="1"/>
        <v>1.8683028722689017</v>
      </c>
      <c r="F96" s="96">
        <v>-2.1986011123717952E-2</v>
      </c>
      <c r="G96" s="96">
        <v>3.0020544319512982E-2</v>
      </c>
      <c r="H96" s="96">
        <v>-2.5389350274238543E-2</v>
      </c>
    </row>
    <row r="97" spans="1:8" ht="16.5" customHeight="1" x14ac:dyDescent="0.25">
      <c r="A97" s="96">
        <v>580</v>
      </c>
      <c r="B97" s="97" t="s">
        <v>93</v>
      </c>
      <c r="C97" s="96">
        <v>941.55</v>
      </c>
      <c r="D97" s="96">
        <v>59978</v>
      </c>
      <c r="E97" s="96">
        <f t="shared" si="1"/>
        <v>1.804148592165842</v>
      </c>
      <c r="F97" s="96">
        <v>-8.0893061219004091E-3</v>
      </c>
      <c r="G97" s="96">
        <v>-2.4965029293971763E-2</v>
      </c>
      <c r="H97" s="96">
        <v>2.6551075354623019E-2</v>
      </c>
    </row>
    <row r="98" spans="1:8" ht="16.5" customHeight="1" x14ac:dyDescent="0.25">
      <c r="A98" s="96">
        <v>851</v>
      </c>
      <c r="B98" s="97" t="s">
        <v>110</v>
      </c>
      <c r="C98" s="96">
        <v>1143.99</v>
      </c>
      <c r="D98" s="96">
        <v>197426</v>
      </c>
      <c r="E98" s="96">
        <f t="shared" si="1"/>
        <v>2.2369821183143195</v>
      </c>
      <c r="F98" s="96">
        <v>-1.9119942818358524E-2</v>
      </c>
      <c r="G98" s="96">
        <v>-2.2252992501437446E-2</v>
      </c>
      <c r="H98" s="96">
        <v>9.5343690668727842E-3</v>
      </c>
    </row>
    <row r="99" spans="1:8" ht="16.5" customHeight="1" x14ac:dyDescent="0.25">
      <c r="A99" s="99">
        <v>751</v>
      </c>
      <c r="B99" s="100" t="s">
        <v>127</v>
      </c>
      <c r="C99" s="99">
        <v>468.87</v>
      </c>
      <c r="D99" s="99">
        <v>306650</v>
      </c>
      <c r="E99" s="99">
        <f t="shared" si="1"/>
        <v>2.8155905231289027</v>
      </c>
      <c r="F99" s="96">
        <v>1.3625182541504703E-2</v>
      </c>
      <c r="G99" s="96">
        <v>-9.6734927324536365E-3</v>
      </c>
      <c r="H99" s="96">
        <v>-2.829384784888965E-4</v>
      </c>
    </row>
    <row r="100" spans="1:8" ht="16.5" customHeight="1" x14ac:dyDescent="0.25">
      <c r="A100" s="96"/>
      <c r="B100" s="97"/>
      <c r="C100" s="96"/>
      <c r="D100" s="96"/>
      <c r="E100" s="96"/>
      <c r="F100" s="96"/>
      <c r="G100" s="96"/>
      <c r="H100" s="96"/>
    </row>
    <row r="101" spans="1:8" ht="16.5" customHeight="1" x14ac:dyDescent="0.25">
      <c r="A101" s="96"/>
      <c r="B101" s="97"/>
      <c r="C101" s="96"/>
      <c r="D101" s="96"/>
      <c r="E101" s="96"/>
      <c r="F101" s="96"/>
      <c r="G101" s="96"/>
      <c r="H101" s="96"/>
    </row>
    <row r="102" spans="1:8" ht="16.5" customHeight="1" x14ac:dyDescent="0.25">
      <c r="A102" s="96"/>
      <c r="B102" s="97"/>
      <c r="C102" s="96"/>
      <c r="D102" s="96"/>
      <c r="E102" s="96"/>
      <c r="F102" s="96"/>
      <c r="G102" s="96"/>
      <c r="H102" s="96"/>
    </row>
    <row r="103" spans="1:8" ht="16.5" customHeight="1" x14ac:dyDescent="0.25">
      <c r="F103" s="96"/>
      <c r="G103" s="96"/>
      <c r="H103" s="96"/>
    </row>
    <row r="104" spans="1:8" ht="16.5" customHeight="1" x14ac:dyDescent="0.25">
      <c r="A104" s="96"/>
      <c r="B104" s="97"/>
      <c r="C104" s="96"/>
      <c r="D104" s="96"/>
      <c r="E104" s="96"/>
      <c r="F104" s="99"/>
      <c r="G104" s="99"/>
      <c r="H104" s="99"/>
    </row>
  </sheetData>
  <hyperlinks>
    <hyperlink ref="A2" location="Forside!A1" display="Retur til forside"/>
  </hyperlink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"/>
  <sheetViews>
    <sheetView zoomScale="60" zoomScaleNormal="60" workbookViewId="0"/>
  </sheetViews>
  <sheetFormatPr defaultColWidth="8.88671875" defaultRowHeight="13.8" x14ac:dyDescent="0.25"/>
  <cols>
    <col min="1" max="1" width="20.664062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33203125" style="1" customWidth="1"/>
    <col min="7" max="7" width="12.33203125" style="1" customWidth="1"/>
    <col min="8" max="16384" width="8.88671875" style="1"/>
  </cols>
  <sheetData>
    <row r="1" spans="1:7" s="2" customFormat="1" ht="37.200000000000003" customHeight="1" x14ac:dyDescent="0.25">
      <c r="A1" s="4" t="s">
        <v>22</v>
      </c>
      <c r="B1" s="19" t="s">
        <v>23</v>
      </c>
    </row>
    <row r="2" spans="1:7" s="2" customFormat="1" ht="32.4" customHeight="1" x14ac:dyDescent="0.25">
      <c r="A2" s="21" t="s">
        <v>0</v>
      </c>
    </row>
    <row r="3" spans="1:7" ht="14.4" x14ac:dyDescent="0.3">
      <c r="A3" s="22"/>
      <c r="B3" s="23"/>
      <c r="C3" s="23"/>
      <c r="D3" s="23"/>
    </row>
    <row r="4" spans="1:7" ht="14.4" x14ac:dyDescent="0.3">
      <c r="A4" s="22"/>
      <c r="B4" s="23"/>
      <c r="C4" s="23"/>
      <c r="D4" s="23"/>
      <c r="E4" s="24"/>
    </row>
    <row r="5" spans="1:7" x14ac:dyDescent="0.25">
      <c r="A5" s="56" t="s">
        <v>157</v>
      </c>
      <c r="B5" s="57" t="s">
        <v>190</v>
      </c>
      <c r="C5" s="57" t="s">
        <v>191</v>
      </c>
      <c r="D5" s="57" t="s">
        <v>192</v>
      </c>
      <c r="E5" s="57" t="s">
        <v>156</v>
      </c>
      <c r="F5" s="30"/>
      <c r="G5" s="87"/>
    </row>
    <row r="6" spans="1:7" x14ac:dyDescent="0.25">
      <c r="A6" s="25" t="s">
        <v>172</v>
      </c>
      <c r="B6" s="26">
        <v>3.0519000000000002E-3</v>
      </c>
      <c r="C6" s="26">
        <f>B6+1.96*E6</f>
        <v>0.20607007199999999</v>
      </c>
      <c r="D6" s="26">
        <f>B6-1.96*E6</f>
        <v>-0.199966272</v>
      </c>
      <c r="E6" s="26">
        <v>0.1035807</v>
      </c>
      <c r="F6" s="24"/>
      <c r="G6" s="24"/>
    </row>
    <row r="7" spans="1:7" x14ac:dyDescent="0.25">
      <c r="A7" s="25" t="s">
        <v>173</v>
      </c>
      <c r="B7" s="26">
        <v>4.6457900000000003E-2</v>
      </c>
      <c r="C7" s="26">
        <f t="shared" ref="C7:C15" si="0">B7+1.96*E7</f>
        <v>0.19224250399999998</v>
      </c>
      <c r="D7" s="26">
        <f t="shared" ref="D7:D15" si="1">B7-1.96*E7</f>
        <v>-9.9326703999999988E-2</v>
      </c>
      <c r="E7" s="26">
        <v>7.4379899999999999E-2</v>
      </c>
      <c r="F7" s="24"/>
      <c r="G7" s="24"/>
    </row>
    <row r="8" spans="1:7" x14ac:dyDescent="0.25">
      <c r="A8" s="25" t="s">
        <v>174</v>
      </c>
      <c r="B8" s="26">
        <v>7.7205800000000005E-2</v>
      </c>
      <c r="C8" s="26">
        <f t="shared" si="0"/>
        <v>0.19997980799999998</v>
      </c>
      <c r="D8" s="26">
        <f t="shared" si="1"/>
        <v>-4.5568207999999985E-2</v>
      </c>
      <c r="E8" s="26">
        <v>6.2639799999999995E-2</v>
      </c>
      <c r="F8" s="24"/>
      <c r="G8" s="24"/>
    </row>
    <row r="9" spans="1:7" x14ac:dyDescent="0.25">
      <c r="A9" s="25" t="s">
        <v>175</v>
      </c>
      <c r="B9" s="26">
        <v>6.2477900000000003E-2</v>
      </c>
      <c r="C9" s="26">
        <f t="shared" si="0"/>
        <v>0.16862326799999999</v>
      </c>
      <c r="D9" s="26">
        <f t="shared" si="1"/>
        <v>-4.3667467999999987E-2</v>
      </c>
      <c r="E9" s="26">
        <v>5.4155799999999997E-2</v>
      </c>
      <c r="F9" s="24"/>
      <c r="G9" s="24"/>
    </row>
    <row r="10" spans="1:7" x14ac:dyDescent="0.25">
      <c r="A10" s="25" t="s">
        <v>176</v>
      </c>
      <c r="B10" s="26">
        <v>0.1124617</v>
      </c>
      <c r="C10" s="26">
        <f t="shared" si="0"/>
        <v>0.21620234399999999</v>
      </c>
      <c r="D10" s="26">
        <f t="shared" si="1"/>
        <v>8.7210559999999909E-3</v>
      </c>
      <c r="E10" s="26">
        <v>5.2928900000000001E-2</v>
      </c>
      <c r="F10" s="24"/>
      <c r="G10" s="24"/>
    </row>
    <row r="11" spans="1:7" x14ac:dyDescent="0.25">
      <c r="A11" s="25" t="s">
        <v>177</v>
      </c>
      <c r="B11" s="26">
        <v>0.1042613</v>
      </c>
      <c r="C11" s="26">
        <f t="shared" si="0"/>
        <v>0.20588651600000002</v>
      </c>
      <c r="D11" s="26">
        <f t="shared" si="1"/>
        <v>2.6360839999999969E-3</v>
      </c>
      <c r="E11" s="26">
        <v>5.1849600000000003E-2</v>
      </c>
      <c r="F11" s="24"/>
      <c r="G11" s="24"/>
    </row>
    <row r="12" spans="1:7" x14ac:dyDescent="0.25">
      <c r="A12" s="25" t="s">
        <v>178</v>
      </c>
      <c r="B12" s="26">
        <v>0.22396360000000001</v>
      </c>
      <c r="C12" s="26">
        <f t="shared" si="0"/>
        <v>0.320288976</v>
      </c>
      <c r="D12" s="26">
        <f t="shared" si="1"/>
        <v>0.12763822400000002</v>
      </c>
      <c r="E12" s="26">
        <v>4.9145599999999998E-2</v>
      </c>
      <c r="F12" s="24"/>
      <c r="G12" s="24"/>
    </row>
    <row r="13" spans="1:7" x14ac:dyDescent="0.25">
      <c r="A13" s="25" t="s">
        <v>179</v>
      </c>
      <c r="B13" s="26">
        <v>9.9623799999999998E-2</v>
      </c>
      <c r="C13" s="26">
        <f t="shared" si="0"/>
        <v>0.19772630800000002</v>
      </c>
      <c r="D13" s="26">
        <f t="shared" si="1"/>
        <v>1.5212919999999935E-3</v>
      </c>
      <c r="E13" s="26">
        <v>5.0052300000000001E-2</v>
      </c>
      <c r="F13" s="24"/>
      <c r="G13" s="24"/>
    </row>
    <row r="14" spans="1:7" x14ac:dyDescent="0.25">
      <c r="A14" s="25" t="s">
        <v>180</v>
      </c>
      <c r="B14" s="26">
        <v>9.0440699999999999E-2</v>
      </c>
      <c r="C14" s="26">
        <f t="shared" si="0"/>
        <v>0.189464996</v>
      </c>
      <c r="D14" s="26">
        <f t="shared" si="1"/>
        <v>-8.5835959999999989E-3</v>
      </c>
      <c r="E14" s="26">
        <v>5.0522600000000001E-2</v>
      </c>
      <c r="F14" s="24"/>
      <c r="G14" s="24"/>
    </row>
    <row r="15" spans="1:7" x14ac:dyDescent="0.25">
      <c r="A15" s="25" t="s">
        <v>181</v>
      </c>
      <c r="B15" s="26">
        <v>0.1138137</v>
      </c>
      <c r="C15" s="26">
        <f t="shared" si="0"/>
        <v>0.21121492</v>
      </c>
      <c r="D15" s="26">
        <f t="shared" si="1"/>
        <v>1.6412480000000007E-2</v>
      </c>
      <c r="E15" s="26">
        <v>4.9694500000000003E-2</v>
      </c>
      <c r="F15" s="24"/>
      <c r="G15" s="24"/>
    </row>
    <row r="16" spans="1:7" x14ac:dyDescent="0.25">
      <c r="A16" s="25"/>
      <c r="B16" s="24"/>
      <c r="C16" s="27"/>
      <c r="D16" s="24"/>
      <c r="E16" s="24"/>
      <c r="F16" s="24"/>
      <c r="G16" s="24"/>
    </row>
    <row r="17" spans="1:7" x14ac:dyDescent="0.25">
      <c r="A17" s="25"/>
      <c r="B17" s="24"/>
      <c r="C17" s="27"/>
      <c r="D17" s="24"/>
      <c r="E17" s="24"/>
      <c r="F17" s="24"/>
      <c r="G17" s="24"/>
    </row>
    <row r="18" spans="1:7" x14ac:dyDescent="0.25">
      <c r="A18" s="25"/>
      <c r="B18" s="24"/>
      <c r="C18" s="27"/>
      <c r="D18" s="24"/>
      <c r="E18" s="24"/>
      <c r="F18" s="24"/>
      <c r="G18" s="24"/>
    </row>
    <row r="19" spans="1:7" x14ac:dyDescent="0.25">
      <c r="A19" s="25"/>
      <c r="B19" s="24"/>
      <c r="C19" s="24"/>
      <c r="D19" s="24"/>
      <c r="E19" s="24"/>
      <c r="F19" s="24"/>
      <c r="G19" s="24"/>
    </row>
    <row r="20" spans="1:7" x14ac:dyDescent="0.25">
      <c r="A20" s="25"/>
      <c r="B20" s="24"/>
      <c r="C20" s="24"/>
      <c r="D20" s="24"/>
    </row>
    <row r="21" spans="1:7" x14ac:dyDescent="0.25">
      <c r="A21" s="25"/>
      <c r="B21" s="24"/>
      <c r="C21" s="24"/>
      <c r="D21" s="24"/>
    </row>
    <row r="22" spans="1:7" ht="14.4" x14ac:dyDescent="0.3">
      <c r="A22" s="28"/>
      <c r="B22" s="24"/>
      <c r="C22" s="24"/>
      <c r="D22" s="24"/>
    </row>
    <row r="23" spans="1:7" x14ac:dyDescent="0.25">
      <c r="A23" s="29"/>
      <c r="B23" s="30"/>
      <c r="C23" s="24"/>
      <c r="D23" s="24"/>
    </row>
    <row r="24" spans="1:7" x14ac:dyDescent="0.25">
      <c r="A24" s="25"/>
      <c r="B24" s="24"/>
      <c r="C24" s="24"/>
      <c r="D24" s="24"/>
    </row>
    <row r="25" spans="1:7" x14ac:dyDescent="0.25">
      <c r="A25" s="25"/>
      <c r="B25" s="24"/>
      <c r="C25" s="24"/>
      <c r="D25" s="24"/>
      <c r="F25" s="31"/>
    </row>
    <row r="26" spans="1:7" x14ac:dyDescent="0.25">
      <c r="A26" s="25"/>
      <c r="B26" s="24"/>
      <c r="C26" s="24"/>
      <c r="D26" s="24"/>
    </row>
    <row r="27" spans="1:7" x14ac:dyDescent="0.25">
      <c r="A27" s="25"/>
      <c r="B27" s="24"/>
      <c r="C27" s="24"/>
      <c r="D27" s="24"/>
    </row>
    <row r="28" spans="1:7" x14ac:dyDescent="0.25">
      <c r="A28" s="25"/>
      <c r="B28" s="24"/>
      <c r="C28" s="24"/>
      <c r="D28" s="24"/>
    </row>
    <row r="29" spans="1:7" x14ac:dyDescent="0.25">
      <c r="A29" s="25"/>
      <c r="B29" s="24"/>
      <c r="C29" s="24"/>
      <c r="D29" s="24"/>
    </row>
    <row r="30" spans="1:7" x14ac:dyDescent="0.25">
      <c r="A30" s="25"/>
      <c r="B30" s="24"/>
      <c r="C30" s="24"/>
      <c r="D30" s="24"/>
    </row>
    <row r="31" spans="1:7" x14ac:dyDescent="0.25">
      <c r="A31" s="25"/>
      <c r="B31" s="24"/>
      <c r="C31" s="24"/>
      <c r="D31" s="24"/>
    </row>
    <row r="32" spans="1:7" x14ac:dyDescent="0.25">
      <c r="A32" s="25"/>
      <c r="B32" s="24"/>
      <c r="C32" s="24"/>
      <c r="D32" s="24"/>
    </row>
    <row r="33" spans="1:4" x14ac:dyDescent="0.25">
      <c r="A33" s="25"/>
      <c r="B33" s="24"/>
      <c r="C33" s="24"/>
      <c r="D33" s="24"/>
    </row>
    <row r="34" spans="1:4" x14ac:dyDescent="0.25">
      <c r="A34" s="25"/>
      <c r="B34" s="24"/>
      <c r="C34" s="24"/>
      <c r="D34" s="24"/>
    </row>
    <row r="35" spans="1:4" x14ac:dyDescent="0.25">
      <c r="A35" s="25"/>
      <c r="B35" s="24"/>
      <c r="C35" s="24"/>
      <c r="D35" s="24"/>
    </row>
    <row r="36" spans="1:4" x14ac:dyDescent="0.25">
      <c r="A36" s="25"/>
      <c r="B36" s="24"/>
      <c r="C36" s="24"/>
      <c r="D36" s="24"/>
    </row>
    <row r="37" spans="1:4" x14ac:dyDescent="0.25">
      <c r="A37" s="25"/>
      <c r="B37" s="24"/>
      <c r="C37" s="24"/>
      <c r="D37" s="24"/>
    </row>
    <row r="38" spans="1:4" x14ac:dyDescent="0.25">
      <c r="A38" s="25"/>
      <c r="B38" s="24"/>
      <c r="C38" s="24"/>
      <c r="D38" s="24"/>
    </row>
    <row r="39" spans="1:4" x14ac:dyDescent="0.25">
      <c r="A39" s="25"/>
      <c r="B39" s="24"/>
      <c r="C39" s="24"/>
      <c r="D39" s="24"/>
    </row>
    <row r="40" spans="1:4" x14ac:dyDescent="0.25">
      <c r="A40" s="25"/>
      <c r="B40" s="24"/>
      <c r="C40" s="24"/>
      <c r="D40" s="24"/>
    </row>
    <row r="41" spans="1:4" x14ac:dyDescent="0.25">
      <c r="A41" s="25"/>
      <c r="B41" s="24"/>
      <c r="C41" s="24"/>
      <c r="D41" s="24"/>
    </row>
    <row r="42" spans="1:4" x14ac:dyDescent="0.25">
      <c r="A42" s="25"/>
      <c r="B42" s="24"/>
      <c r="C42" s="24"/>
      <c r="D42" s="24"/>
    </row>
    <row r="43" spans="1:4" x14ac:dyDescent="0.25">
      <c r="A43" s="25"/>
      <c r="B43" s="24"/>
      <c r="C43" s="24"/>
      <c r="D43" s="24"/>
    </row>
    <row r="44" spans="1:4" x14ac:dyDescent="0.25">
      <c r="A44" s="25"/>
      <c r="B44" s="24"/>
      <c r="C44" s="24"/>
      <c r="D44" s="24"/>
    </row>
    <row r="45" spans="1:4" x14ac:dyDescent="0.25">
      <c r="A45" s="25"/>
      <c r="B45" s="24"/>
      <c r="C45" s="24"/>
      <c r="D45" s="24"/>
    </row>
    <row r="46" spans="1:4" x14ac:dyDescent="0.25">
      <c r="A46" s="25"/>
      <c r="B46" s="24"/>
      <c r="C46" s="24"/>
      <c r="D46" s="24"/>
    </row>
    <row r="47" spans="1:4" x14ac:dyDescent="0.25">
      <c r="A47" s="25"/>
      <c r="B47" s="24"/>
      <c r="C47" s="24"/>
      <c r="D47" s="24"/>
    </row>
    <row r="48" spans="1:4" x14ac:dyDescent="0.25">
      <c r="A48" s="25"/>
      <c r="B48" s="24"/>
      <c r="C48" s="24"/>
      <c r="D48" s="24"/>
    </row>
    <row r="49" spans="1:4" x14ac:dyDescent="0.25">
      <c r="A49" s="25"/>
      <c r="B49" s="24"/>
      <c r="C49" s="24"/>
      <c r="D49" s="24"/>
    </row>
    <row r="50" spans="1:4" x14ac:dyDescent="0.25">
      <c r="A50" s="25"/>
      <c r="B50" s="24"/>
      <c r="C50" s="24"/>
      <c r="D50" s="24"/>
    </row>
    <row r="51" spans="1:4" x14ac:dyDescent="0.25">
      <c r="A51" s="25"/>
      <c r="B51" s="24"/>
      <c r="C51" s="24"/>
      <c r="D51" s="24"/>
    </row>
    <row r="52" spans="1:4" x14ac:dyDescent="0.25">
      <c r="A52" s="25"/>
      <c r="B52" s="24"/>
      <c r="C52" s="24"/>
      <c r="D52" s="24"/>
    </row>
    <row r="53" spans="1:4" x14ac:dyDescent="0.25">
      <c r="A53" s="25"/>
      <c r="B53" s="24"/>
      <c r="C53" s="24"/>
      <c r="D53" s="24"/>
    </row>
    <row r="54" spans="1:4" x14ac:dyDescent="0.25">
      <c r="A54" s="25"/>
      <c r="B54" s="24"/>
      <c r="C54" s="24"/>
      <c r="D54" s="24"/>
    </row>
    <row r="55" spans="1:4" x14ac:dyDescent="0.25">
      <c r="A55" s="25"/>
      <c r="B55" s="24"/>
      <c r="C55" s="24"/>
      <c r="D55" s="24"/>
    </row>
    <row r="56" spans="1:4" x14ac:dyDescent="0.25">
      <c r="A56" s="25"/>
      <c r="B56" s="24"/>
      <c r="C56" s="24"/>
      <c r="D56" s="24"/>
    </row>
    <row r="57" spans="1:4" x14ac:dyDescent="0.25">
      <c r="A57" s="25"/>
      <c r="B57" s="24"/>
      <c r="C57" s="24"/>
      <c r="D57" s="24"/>
    </row>
    <row r="58" spans="1:4" x14ac:dyDescent="0.25">
      <c r="A58" s="25"/>
      <c r="B58" s="24"/>
      <c r="C58" s="24"/>
      <c r="D58" s="24"/>
    </row>
    <row r="59" spans="1:4" x14ac:dyDescent="0.25">
      <c r="A59" s="25"/>
      <c r="B59" s="24"/>
      <c r="C59" s="24"/>
      <c r="D59" s="24"/>
    </row>
    <row r="60" spans="1:4" x14ac:dyDescent="0.25">
      <c r="A60" s="25"/>
      <c r="B60" s="24"/>
      <c r="C60" s="24"/>
      <c r="D60" s="24"/>
    </row>
    <row r="61" spans="1:4" x14ac:dyDescent="0.25">
      <c r="A61" s="25"/>
      <c r="B61" s="24"/>
      <c r="C61" s="24"/>
      <c r="D61" s="24"/>
    </row>
    <row r="62" spans="1:4" x14ac:dyDescent="0.25">
      <c r="A62" s="25"/>
      <c r="B62" s="24"/>
      <c r="C62" s="24"/>
      <c r="D62" s="24"/>
    </row>
    <row r="63" spans="1:4" x14ac:dyDescent="0.25">
      <c r="A63" s="25"/>
      <c r="B63" s="24"/>
      <c r="C63" s="24"/>
      <c r="D63" s="24"/>
    </row>
    <row r="64" spans="1:4" x14ac:dyDescent="0.25">
      <c r="A64" s="25"/>
      <c r="B64" s="24"/>
      <c r="C64" s="24"/>
      <c r="D64" s="24"/>
    </row>
    <row r="65" spans="1:4" x14ac:dyDescent="0.25">
      <c r="A65" s="25"/>
      <c r="B65" s="24"/>
      <c r="C65" s="24"/>
      <c r="D65" s="24"/>
    </row>
    <row r="66" spans="1:4" x14ac:dyDescent="0.25">
      <c r="A66" s="25"/>
      <c r="B66" s="24"/>
      <c r="C66" s="24"/>
      <c r="D66" s="24"/>
    </row>
    <row r="67" spans="1:4" x14ac:dyDescent="0.25">
      <c r="A67" s="25"/>
      <c r="B67" s="24"/>
      <c r="C67" s="24"/>
      <c r="D67" s="24"/>
    </row>
    <row r="68" spans="1:4" x14ac:dyDescent="0.25">
      <c r="A68" s="25"/>
      <c r="B68" s="24"/>
      <c r="C68" s="24"/>
      <c r="D68" s="24"/>
    </row>
    <row r="69" spans="1:4" x14ac:dyDescent="0.25">
      <c r="A69" s="25"/>
      <c r="B69" s="24"/>
      <c r="C69" s="24"/>
      <c r="D69" s="24"/>
    </row>
    <row r="70" spans="1:4" x14ac:dyDescent="0.25">
      <c r="A70" s="25"/>
      <c r="B70" s="24"/>
      <c r="C70" s="24"/>
      <c r="D70" s="24"/>
    </row>
    <row r="71" spans="1:4" x14ac:dyDescent="0.25">
      <c r="A71" s="25"/>
      <c r="B71" s="24"/>
      <c r="C71" s="24"/>
      <c r="D71" s="24"/>
    </row>
    <row r="72" spans="1:4" x14ac:dyDescent="0.25">
      <c r="A72" s="25"/>
      <c r="B72" s="24"/>
      <c r="C72" s="24"/>
      <c r="D72" s="24"/>
    </row>
    <row r="73" spans="1:4" x14ac:dyDescent="0.25">
      <c r="A73" s="25"/>
      <c r="B73" s="24"/>
      <c r="C73" s="24"/>
      <c r="D73" s="24"/>
    </row>
    <row r="74" spans="1:4" x14ac:dyDescent="0.25">
      <c r="A74" s="25"/>
      <c r="B74" s="24"/>
      <c r="C74" s="24"/>
      <c r="D74" s="24"/>
    </row>
    <row r="75" spans="1:4" x14ac:dyDescent="0.25">
      <c r="A75" s="25"/>
      <c r="B75" s="24"/>
      <c r="C75" s="24"/>
      <c r="D75" s="24"/>
    </row>
    <row r="76" spans="1:4" x14ac:dyDescent="0.25">
      <c r="A76" s="25"/>
      <c r="B76" s="24"/>
      <c r="C76" s="24"/>
      <c r="D76" s="24"/>
    </row>
    <row r="77" spans="1:4" x14ac:dyDescent="0.25">
      <c r="A77" s="25"/>
      <c r="B77" s="24"/>
      <c r="C77" s="24"/>
      <c r="D77" s="24"/>
    </row>
    <row r="78" spans="1:4" x14ac:dyDescent="0.25">
      <c r="A78" s="25"/>
      <c r="B78" s="24"/>
      <c r="C78" s="24"/>
      <c r="D78" s="24"/>
    </row>
    <row r="79" spans="1:4" x14ac:dyDescent="0.25">
      <c r="A79" s="25"/>
      <c r="B79" s="24"/>
      <c r="C79" s="24"/>
      <c r="D79" s="24"/>
    </row>
    <row r="80" spans="1:4" x14ac:dyDescent="0.25">
      <c r="A80" s="25"/>
      <c r="B80" s="24"/>
      <c r="C80" s="24"/>
      <c r="D80" s="24"/>
    </row>
    <row r="81" spans="1:4" x14ac:dyDescent="0.25">
      <c r="A81" s="25"/>
      <c r="B81" s="24"/>
      <c r="C81" s="24"/>
      <c r="D81" s="24"/>
    </row>
    <row r="82" spans="1:4" x14ac:dyDescent="0.25">
      <c r="A82" s="25"/>
      <c r="B82" s="24"/>
      <c r="C82" s="24"/>
      <c r="D82" s="24"/>
    </row>
    <row r="83" spans="1:4" x14ac:dyDescent="0.25">
      <c r="A83" s="25"/>
      <c r="B83" s="24"/>
      <c r="C83" s="24"/>
      <c r="D83" s="24"/>
    </row>
    <row r="84" spans="1:4" x14ac:dyDescent="0.25">
      <c r="A84" s="25"/>
      <c r="B84" s="24"/>
      <c r="C84" s="24"/>
      <c r="D84" s="24"/>
    </row>
    <row r="85" spans="1:4" x14ac:dyDescent="0.25">
      <c r="A85" s="25"/>
      <c r="B85" s="24"/>
      <c r="C85" s="24"/>
      <c r="D85" s="24"/>
    </row>
    <row r="86" spans="1:4" x14ac:dyDescent="0.25">
      <c r="A86" s="25"/>
      <c r="B86" s="24"/>
      <c r="C86" s="24"/>
      <c r="D86" s="24"/>
    </row>
    <row r="87" spans="1:4" x14ac:dyDescent="0.25">
      <c r="A87" s="25"/>
      <c r="B87" s="24"/>
      <c r="C87" s="24"/>
      <c r="D87" s="24"/>
    </row>
    <row r="88" spans="1:4" x14ac:dyDescent="0.25">
      <c r="A88" s="25"/>
      <c r="B88" s="24"/>
      <c r="C88" s="24"/>
      <c r="D88" s="24"/>
    </row>
    <row r="89" spans="1:4" x14ac:dyDescent="0.25">
      <c r="A89" s="25"/>
      <c r="B89" s="24"/>
      <c r="C89" s="24"/>
      <c r="D89" s="24"/>
    </row>
    <row r="90" spans="1:4" x14ac:dyDescent="0.25">
      <c r="A90" s="25"/>
      <c r="B90" s="24"/>
      <c r="C90" s="24"/>
      <c r="D90" s="24"/>
    </row>
    <row r="91" spans="1:4" x14ac:dyDescent="0.25">
      <c r="A91" s="25"/>
      <c r="B91" s="24"/>
      <c r="C91" s="24"/>
      <c r="D91" s="24"/>
    </row>
    <row r="92" spans="1:4" x14ac:dyDescent="0.25">
      <c r="A92" s="25"/>
      <c r="B92" s="24"/>
      <c r="C92" s="24"/>
      <c r="D92" s="24"/>
    </row>
    <row r="93" spans="1:4" x14ac:dyDescent="0.25">
      <c r="A93" s="25"/>
      <c r="B93" s="24"/>
      <c r="C93" s="24"/>
      <c r="D93" s="24"/>
    </row>
    <row r="94" spans="1:4" x14ac:dyDescent="0.25">
      <c r="A94" s="25"/>
      <c r="B94" s="24"/>
      <c r="C94" s="24"/>
      <c r="D94" s="24"/>
    </row>
    <row r="95" spans="1:4" x14ac:dyDescent="0.25">
      <c r="A95" s="25"/>
      <c r="B95" s="24"/>
      <c r="C95" s="24"/>
      <c r="D95" s="24"/>
    </row>
    <row r="96" spans="1:4" x14ac:dyDescent="0.25">
      <c r="A96" s="25"/>
      <c r="B96" s="24"/>
      <c r="C96" s="24"/>
      <c r="D96" s="24"/>
    </row>
    <row r="97" spans="1:4" x14ac:dyDescent="0.25">
      <c r="A97" s="25"/>
      <c r="B97" s="24"/>
      <c r="C97" s="24"/>
      <c r="D97" s="24"/>
    </row>
    <row r="98" spans="1:4" x14ac:dyDescent="0.25">
      <c r="A98" s="25"/>
      <c r="B98" s="24"/>
      <c r="C98" s="24"/>
      <c r="D98" s="24"/>
    </row>
    <row r="99" spans="1:4" x14ac:dyDescent="0.25">
      <c r="A99" s="25"/>
      <c r="B99" s="24"/>
      <c r="C99" s="24"/>
      <c r="D99" s="24"/>
    </row>
    <row r="100" spans="1:4" x14ac:dyDescent="0.25">
      <c r="A100" s="25"/>
      <c r="B100" s="24"/>
      <c r="C100" s="24"/>
      <c r="D100" s="24"/>
    </row>
    <row r="101" spans="1:4" x14ac:dyDescent="0.25">
      <c r="A101" s="25"/>
      <c r="B101" s="24"/>
      <c r="C101" s="24"/>
      <c r="D101" s="24"/>
    </row>
    <row r="102" spans="1:4" x14ac:dyDescent="0.25">
      <c r="A102" s="25"/>
      <c r="B102" s="24"/>
      <c r="C102" s="24"/>
      <c r="D102" s="24"/>
    </row>
    <row r="103" spans="1:4" x14ac:dyDescent="0.25">
      <c r="A103" s="25"/>
      <c r="B103" s="24"/>
      <c r="C103" s="24"/>
      <c r="D103" s="24"/>
    </row>
    <row r="104" spans="1:4" x14ac:dyDescent="0.25">
      <c r="A104" s="25"/>
      <c r="B104" s="24"/>
      <c r="C104" s="24"/>
      <c r="D104" s="24"/>
    </row>
    <row r="105" spans="1:4" x14ac:dyDescent="0.25">
      <c r="A105" s="25"/>
      <c r="B105" s="24"/>
      <c r="C105" s="24"/>
      <c r="D105" s="24"/>
    </row>
    <row r="106" spans="1:4" x14ac:dyDescent="0.25">
      <c r="A106" s="25"/>
      <c r="B106" s="24"/>
      <c r="C106" s="24"/>
      <c r="D106" s="24"/>
    </row>
    <row r="107" spans="1:4" x14ac:dyDescent="0.25">
      <c r="A107" s="25"/>
      <c r="B107" s="24"/>
      <c r="C107" s="24"/>
      <c r="D107" s="24"/>
    </row>
    <row r="108" spans="1:4" x14ac:dyDescent="0.25">
      <c r="A108" s="25"/>
      <c r="B108" s="24"/>
      <c r="C108" s="24"/>
      <c r="D108" s="24"/>
    </row>
    <row r="109" spans="1:4" x14ac:dyDescent="0.25">
      <c r="A109" s="25"/>
      <c r="B109" s="24"/>
      <c r="C109" s="24"/>
      <c r="D109" s="24"/>
    </row>
    <row r="110" spans="1:4" x14ac:dyDescent="0.25">
      <c r="A110" s="25"/>
      <c r="B110" s="24"/>
      <c r="C110" s="24"/>
      <c r="D110" s="24"/>
    </row>
    <row r="111" spans="1:4" x14ac:dyDescent="0.25">
      <c r="A111" s="25"/>
      <c r="B111" s="24"/>
      <c r="C111" s="24"/>
      <c r="D111" s="24"/>
    </row>
    <row r="112" spans="1:4" x14ac:dyDescent="0.25">
      <c r="A112" s="25"/>
      <c r="B112" s="24"/>
      <c r="C112" s="24"/>
      <c r="D112" s="24"/>
    </row>
    <row r="113" spans="1:4" x14ac:dyDescent="0.25">
      <c r="A113" s="25"/>
      <c r="B113" s="24"/>
      <c r="C113" s="24"/>
      <c r="D113" s="24"/>
    </row>
    <row r="114" spans="1:4" x14ac:dyDescent="0.25">
      <c r="A114" s="25"/>
      <c r="B114" s="24"/>
      <c r="C114" s="24"/>
      <c r="D114" s="24"/>
    </row>
    <row r="115" spans="1:4" x14ac:dyDescent="0.25">
      <c r="A115" s="25"/>
      <c r="B115" s="24"/>
      <c r="C115" s="24"/>
      <c r="D115" s="24"/>
    </row>
    <row r="116" spans="1:4" x14ac:dyDescent="0.25">
      <c r="A116" s="25"/>
      <c r="B116" s="24"/>
      <c r="C116" s="24"/>
      <c r="D116" s="24"/>
    </row>
    <row r="117" spans="1:4" x14ac:dyDescent="0.25">
      <c r="A117" s="25"/>
      <c r="B117" s="24"/>
      <c r="C117" s="24"/>
      <c r="D117" s="24"/>
    </row>
    <row r="118" spans="1:4" x14ac:dyDescent="0.25">
      <c r="A118" s="25"/>
      <c r="B118" s="24"/>
      <c r="C118" s="24"/>
      <c r="D118" s="24"/>
    </row>
    <row r="119" spans="1:4" x14ac:dyDescent="0.25">
      <c r="A119" s="25"/>
      <c r="B119" s="24"/>
      <c r="C119" s="24"/>
      <c r="D119" s="24"/>
    </row>
    <row r="120" spans="1:4" x14ac:dyDescent="0.25">
      <c r="A120" s="25"/>
      <c r="B120" s="24"/>
      <c r="C120" s="24"/>
      <c r="D120" s="24"/>
    </row>
    <row r="121" spans="1:4" x14ac:dyDescent="0.25">
      <c r="A121" s="25"/>
      <c r="B121" s="24"/>
      <c r="C121" s="24"/>
      <c r="D121" s="24"/>
    </row>
    <row r="122" spans="1:4" x14ac:dyDescent="0.25">
      <c r="A122" s="25"/>
      <c r="B122" s="24"/>
      <c r="C122" s="24"/>
      <c r="D122" s="24"/>
    </row>
    <row r="123" spans="1:4" x14ac:dyDescent="0.25">
      <c r="A123" s="25"/>
      <c r="B123" s="24"/>
      <c r="C123" s="24"/>
      <c r="D123" s="24"/>
    </row>
    <row r="124" spans="1:4" x14ac:dyDescent="0.25">
      <c r="A124" s="25"/>
      <c r="B124" s="24"/>
      <c r="C124" s="24"/>
      <c r="D124" s="24"/>
    </row>
    <row r="125" spans="1:4" x14ac:dyDescent="0.25">
      <c r="A125" s="25"/>
      <c r="B125" s="24"/>
      <c r="C125" s="24"/>
      <c r="D125" s="24"/>
    </row>
    <row r="126" spans="1:4" x14ac:dyDescent="0.25">
      <c r="A126" s="25"/>
      <c r="B126" s="24"/>
      <c r="C126" s="24"/>
      <c r="D126" s="24"/>
    </row>
    <row r="127" spans="1:4" x14ac:dyDescent="0.25">
      <c r="A127" s="25"/>
      <c r="B127" s="24"/>
      <c r="C127" s="24"/>
      <c r="D127" s="24"/>
    </row>
    <row r="128" spans="1:4" x14ac:dyDescent="0.25">
      <c r="A128" s="25"/>
      <c r="B128" s="24"/>
      <c r="C128" s="24"/>
      <c r="D128" s="24"/>
    </row>
    <row r="129" spans="1:4" x14ac:dyDescent="0.25">
      <c r="A129" s="25"/>
      <c r="B129" s="24"/>
      <c r="C129" s="24"/>
      <c r="D129" s="24"/>
    </row>
    <row r="130" spans="1:4" x14ac:dyDescent="0.25">
      <c r="A130" s="25"/>
      <c r="B130" s="24"/>
      <c r="C130" s="24"/>
      <c r="D130" s="24"/>
    </row>
    <row r="131" spans="1:4" x14ac:dyDescent="0.25">
      <c r="A131" s="25"/>
      <c r="B131" s="24"/>
      <c r="C131" s="24"/>
      <c r="D131" s="24"/>
    </row>
    <row r="132" spans="1:4" x14ac:dyDescent="0.25">
      <c r="A132" s="25"/>
      <c r="B132" s="24"/>
      <c r="C132" s="24"/>
      <c r="D132" s="24"/>
    </row>
    <row r="133" spans="1:4" x14ac:dyDescent="0.25">
      <c r="A133" s="25"/>
      <c r="B133" s="24"/>
      <c r="C133" s="24"/>
      <c r="D133" s="24"/>
    </row>
    <row r="134" spans="1:4" x14ac:dyDescent="0.25">
      <c r="A134" s="25"/>
      <c r="B134" s="24"/>
      <c r="C134" s="24"/>
      <c r="D134" s="24"/>
    </row>
    <row r="135" spans="1:4" x14ac:dyDescent="0.25">
      <c r="A135" s="25"/>
      <c r="B135" s="24"/>
      <c r="C135" s="24"/>
      <c r="D135" s="24"/>
    </row>
    <row r="136" spans="1:4" x14ac:dyDescent="0.25">
      <c r="A136" s="25"/>
      <c r="B136" s="24"/>
      <c r="C136" s="24"/>
      <c r="D136" s="24"/>
    </row>
    <row r="137" spans="1:4" x14ac:dyDescent="0.25">
      <c r="A137" s="25"/>
      <c r="B137" s="24"/>
      <c r="C137" s="24"/>
      <c r="D137" s="24"/>
    </row>
    <row r="138" spans="1:4" x14ac:dyDescent="0.25">
      <c r="A138" s="25"/>
      <c r="B138" s="24"/>
      <c r="C138" s="24"/>
      <c r="D138" s="24"/>
    </row>
    <row r="139" spans="1:4" x14ac:dyDescent="0.25">
      <c r="A139" s="25"/>
      <c r="B139" s="24"/>
      <c r="C139" s="24"/>
      <c r="D139" s="24"/>
    </row>
    <row r="140" spans="1:4" x14ac:dyDescent="0.25">
      <c r="A140" s="25"/>
      <c r="B140" s="24"/>
      <c r="C140" s="24"/>
      <c r="D140" s="24"/>
    </row>
    <row r="141" spans="1:4" x14ac:dyDescent="0.25">
      <c r="A141" s="25"/>
      <c r="B141" s="24"/>
      <c r="C141" s="24"/>
      <c r="D141" s="24"/>
    </row>
    <row r="142" spans="1:4" x14ac:dyDescent="0.25">
      <c r="A142" s="25"/>
      <c r="B142" s="24"/>
      <c r="C142" s="24"/>
      <c r="D142" s="24"/>
    </row>
    <row r="143" spans="1:4" x14ac:dyDescent="0.25">
      <c r="A143" s="25"/>
      <c r="B143" s="24"/>
      <c r="C143" s="24"/>
      <c r="D143" s="24"/>
    </row>
    <row r="144" spans="1:4" x14ac:dyDescent="0.25">
      <c r="A144" s="25"/>
      <c r="B144" s="24"/>
      <c r="C144" s="24"/>
      <c r="D144" s="24"/>
    </row>
    <row r="145" spans="1:4" x14ac:dyDescent="0.25">
      <c r="A145" s="25"/>
      <c r="B145" s="24"/>
      <c r="C145" s="24"/>
      <c r="D145" s="24"/>
    </row>
    <row r="146" spans="1:4" x14ac:dyDescent="0.25">
      <c r="A146" s="25"/>
      <c r="B146" s="24"/>
      <c r="C146" s="24"/>
      <c r="D146" s="24"/>
    </row>
    <row r="147" spans="1:4" x14ac:dyDescent="0.25">
      <c r="A147" s="25"/>
      <c r="B147" s="24"/>
      <c r="C147" s="24"/>
      <c r="D147" s="24"/>
    </row>
    <row r="148" spans="1:4" x14ac:dyDescent="0.25">
      <c r="A148" s="25"/>
      <c r="B148" s="24"/>
      <c r="C148" s="24"/>
      <c r="D148" s="24"/>
    </row>
    <row r="149" spans="1:4" x14ac:dyDescent="0.25">
      <c r="A149" s="25"/>
      <c r="B149" s="24"/>
      <c r="C149" s="24"/>
      <c r="D149" s="24"/>
    </row>
    <row r="150" spans="1:4" x14ac:dyDescent="0.25">
      <c r="A150" s="25"/>
      <c r="B150" s="24"/>
      <c r="C150" s="24"/>
      <c r="D150" s="24"/>
    </row>
    <row r="151" spans="1:4" x14ac:dyDescent="0.25">
      <c r="A151" s="25"/>
      <c r="B151" s="24"/>
      <c r="C151" s="24"/>
      <c r="D151" s="24"/>
    </row>
    <row r="152" spans="1:4" x14ac:dyDescent="0.25">
      <c r="A152" s="25"/>
      <c r="B152" s="24"/>
      <c r="C152" s="24"/>
      <c r="D152" s="24"/>
    </row>
    <row r="153" spans="1:4" x14ac:dyDescent="0.25">
      <c r="A153" s="25"/>
      <c r="B153" s="24"/>
      <c r="C153" s="24"/>
      <c r="D153" s="24"/>
    </row>
    <row r="154" spans="1:4" x14ac:dyDescent="0.25">
      <c r="A154" s="25"/>
      <c r="B154" s="24"/>
      <c r="C154" s="24"/>
      <c r="D154" s="24"/>
    </row>
    <row r="155" spans="1:4" x14ac:dyDescent="0.25">
      <c r="A155" s="25"/>
      <c r="B155" s="24"/>
      <c r="C155" s="24"/>
      <c r="D155" s="24"/>
    </row>
    <row r="156" spans="1:4" x14ac:dyDescent="0.25">
      <c r="A156" s="25"/>
      <c r="B156" s="24"/>
      <c r="C156" s="24"/>
      <c r="D156" s="24"/>
    </row>
    <row r="157" spans="1:4" x14ac:dyDescent="0.25">
      <c r="A157" s="25"/>
      <c r="B157" s="24"/>
      <c r="C157" s="24"/>
      <c r="D157" s="24"/>
    </row>
    <row r="158" spans="1:4" x14ac:dyDescent="0.25">
      <c r="A158" s="25"/>
      <c r="B158" s="24"/>
      <c r="C158" s="24"/>
      <c r="D158" s="24"/>
    </row>
    <row r="159" spans="1:4" x14ac:dyDescent="0.25">
      <c r="A159" s="25"/>
      <c r="B159" s="24"/>
      <c r="C159" s="24"/>
      <c r="D159" s="24"/>
    </row>
    <row r="160" spans="1:4" x14ac:dyDescent="0.25">
      <c r="A160" s="25"/>
      <c r="B160" s="24"/>
      <c r="C160" s="24"/>
      <c r="D160" s="24"/>
    </row>
    <row r="161" spans="1:4" x14ac:dyDescent="0.25">
      <c r="A161" s="25"/>
      <c r="B161" s="24"/>
      <c r="C161" s="24"/>
      <c r="D161" s="24"/>
    </row>
    <row r="162" spans="1:4" x14ac:dyDescent="0.25">
      <c r="A162" s="25"/>
      <c r="B162" s="24"/>
      <c r="C162" s="24"/>
      <c r="D162" s="24"/>
    </row>
    <row r="163" spans="1:4" x14ac:dyDescent="0.25">
      <c r="A163" s="25"/>
      <c r="B163" s="24"/>
      <c r="C163" s="24"/>
      <c r="D163" s="24"/>
    </row>
    <row r="164" spans="1:4" x14ac:dyDescent="0.25">
      <c r="A164" s="25"/>
      <c r="B164" s="24"/>
      <c r="C164" s="24"/>
      <c r="D164" s="24"/>
    </row>
    <row r="165" spans="1:4" x14ac:dyDescent="0.25">
      <c r="A165" s="25"/>
      <c r="B165" s="24"/>
      <c r="C165" s="24"/>
      <c r="D165" s="24"/>
    </row>
    <row r="166" spans="1:4" x14ac:dyDescent="0.25">
      <c r="A166" s="25"/>
      <c r="B166" s="24"/>
      <c r="C166" s="24"/>
      <c r="D166" s="24"/>
    </row>
    <row r="167" spans="1:4" x14ac:dyDescent="0.25">
      <c r="A167" s="25"/>
      <c r="B167" s="24"/>
      <c r="C167" s="24"/>
      <c r="D167" s="24"/>
    </row>
    <row r="168" spans="1:4" x14ac:dyDescent="0.25">
      <c r="A168" s="25"/>
      <c r="B168" s="24"/>
      <c r="C168" s="24"/>
      <c r="D168" s="24"/>
    </row>
    <row r="169" spans="1:4" x14ac:dyDescent="0.25">
      <c r="A169" s="25"/>
      <c r="B169" s="24"/>
      <c r="C169" s="24"/>
      <c r="D169" s="24"/>
    </row>
    <row r="170" spans="1:4" x14ac:dyDescent="0.25">
      <c r="A170" s="25"/>
      <c r="B170" s="24"/>
      <c r="C170" s="24"/>
      <c r="D170" s="24"/>
    </row>
    <row r="171" spans="1:4" x14ac:dyDescent="0.25">
      <c r="A171" s="25"/>
      <c r="B171" s="24"/>
      <c r="C171" s="24"/>
      <c r="D171" s="24"/>
    </row>
    <row r="172" spans="1:4" x14ac:dyDescent="0.25">
      <c r="A172" s="25"/>
      <c r="B172" s="24"/>
      <c r="C172" s="24"/>
      <c r="D172" s="24"/>
    </row>
    <row r="173" spans="1:4" x14ac:dyDescent="0.25">
      <c r="A173" s="25"/>
      <c r="B173" s="24"/>
      <c r="C173" s="24"/>
      <c r="D173" s="24"/>
    </row>
    <row r="174" spans="1:4" x14ac:dyDescent="0.25">
      <c r="A174" s="25"/>
      <c r="B174" s="24"/>
      <c r="C174" s="24"/>
      <c r="D174" s="24"/>
    </row>
    <row r="175" spans="1:4" x14ac:dyDescent="0.25">
      <c r="A175" s="25"/>
      <c r="B175" s="24"/>
      <c r="C175" s="24"/>
      <c r="D175" s="24"/>
    </row>
    <row r="176" spans="1:4" x14ac:dyDescent="0.25">
      <c r="A176" s="25"/>
      <c r="B176" s="24"/>
      <c r="C176" s="24"/>
      <c r="D176" s="24"/>
    </row>
    <row r="177" spans="1:4" x14ac:dyDescent="0.25">
      <c r="A177" s="25"/>
      <c r="B177" s="24"/>
      <c r="C177" s="24"/>
      <c r="D177" s="24"/>
    </row>
    <row r="178" spans="1:4" x14ac:dyDescent="0.25">
      <c r="A178" s="25"/>
      <c r="B178" s="24"/>
      <c r="C178" s="24"/>
      <c r="D178" s="24"/>
    </row>
    <row r="179" spans="1:4" x14ac:dyDescent="0.25">
      <c r="A179" s="25"/>
      <c r="B179" s="24"/>
      <c r="C179" s="24"/>
      <c r="D179" s="24"/>
    </row>
    <row r="180" spans="1:4" x14ac:dyDescent="0.25">
      <c r="A180" s="25"/>
      <c r="B180" s="24"/>
      <c r="C180" s="24"/>
      <c r="D180" s="24"/>
    </row>
    <row r="181" spans="1:4" x14ac:dyDescent="0.25">
      <c r="A181" s="25"/>
      <c r="B181" s="24"/>
      <c r="C181" s="24"/>
      <c r="D181" s="24"/>
    </row>
    <row r="182" spans="1:4" x14ac:dyDescent="0.25">
      <c r="A182" s="25"/>
      <c r="B182" s="24"/>
      <c r="C182" s="24"/>
      <c r="D182" s="24"/>
    </row>
    <row r="183" spans="1:4" x14ac:dyDescent="0.25">
      <c r="A183" s="25"/>
      <c r="B183" s="24"/>
      <c r="C183" s="24"/>
      <c r="D183" s="24"/>
    </row>
    <row r="184" spans="1:4" x14ac:dyDescent="0.25">
      <c r="A184" s="25"/>
      <c r="B184" s="24"/>
      <c r="C184" s="24"/>
      <c r="D184" s="24"/>
    </row>
    <row r="185" spans="1:4" x14ac:dyDescent="0.25">
      <c r="A185" s="25"/>
      <c r="B185" s="24"/>
      <c r="C185" s="24"/>
      <c r="D185" s="24"/>
    </row>
    <row r="186" spans="1:4" x14ac:dyDescent="0.25">
      <c r="A186" s="25"/>
      <c r="B186" s="24"/>
      <c r="C186" s="24"/>
      <c r="D186" s="24"/>
    </row>
    <row r="187" spans="1:4" x14ac:dyDescent="0.25">
      <c r="A187" s="25"/>
      <c r="B187" s="24"/>
      <c r="C187" s="24"/>
      <c r="D187" s="24"/>
    </row>
    <row r="188" spans="1:4" x14ac:dyDescent="0.25">
      <c r="A188" s="25"/>
      <c r="B188" s="24"/>
      <c r="C188" s="24"/>
      <c r="D188" s="24"/>
    </row>
    <row r="189" spans="1:4" x14ac:dyDescent="0.25">
      <c r="A189" s="25"/>
      <c r="B189" s="24"/>
      <c r="C189" s="24"/>
      <c r="D189" s="24"/>
    </row>
    <row r="190" spans="1:4" x14ac:dyDescent="0.25">
      <c r="A190" s="25"/>
      <c r="B190" s="24"/>
      <c r="C190" s="24"/>
      <c r="D190" s="24"/>
    </row>
    <row r="191" spans="1:4" x14ac:dyDescent="0.25">
      <c r="A191" s="25"/>
      <c r="B191" s="24"/>
      <c r="C191" s="24"/>
      <c r="D191" s="24"/>
    </row>
    <row r="192" spans="1:4" x14ac:dyDescent="0.25">
      <c r="A192" s="25"/>
      <c r="B192" s="24"/>
      <c r="C192" s="24"/>
      <c r="D192" s="24"/>
    </row>
    <row r="193" spans="1:4" x14ac:dyDescent="0.25">
      <c r="A193" s="25"/>
      <c r="B193" s="24"/>
      <c r="C193" s="24"/>
      <c r="D193" s="24"/>
    </row>
    <row r="194" spans="1:4" x14ac:dyDescent="0.25">
      <c r="A194" s="25"/>
      <c r="B194" s="24"/>
      <c r="C194" s="24"/>
      <c r="D194" s="24"/>
    </row>
    <row r="195" spans="1:4" x14ac:dyDescent="0.25">
      <c r="A195" s="25"/>
      <c r="B195" s="24"/>
      <c r="C195" s="24"/>
      <c r="D195" s="24"/>
    </row>
    <row r="196" spans="1:4" x14ac:dyDescent="0.25">
      <c r="A196" s="25"/>
      <c r="B196" s="24"/>
      <c r="C196" s="24"/>
      <c r="D196" s="24"/>
    </row>
    <row r="197" spans="1:4" x14ac:dyDescent="0.25">
      <c r="A197" s="25"/>
      <c r="B197" s="24"/>
      <c r="C197" s="24"/>
      <c r="D197" s="24"/>
    </row>
    <row r="198" spans="1:4" x14ac:dyDescent="0.25">
      <c r="A198" s="25"/>
      <c r="B198" s="24"/>
      <c r="C198" s="24"/>
      <c r="D198" s="24"/>
    </row>
    <row r="199" spans="1:4" x14ac:dyDescent="0.25">
      <c r="A199" s="25"/>
      <c r="B199" s="24"/>
      <c r="C199" s="24"/>
      <c r="D199" s="24"/>
    </row>
    <row r="200" spans="1:4" x14ac:dyDescent="0.25">
      <c r="A200" s="25"/>
      <c r="B200" s="24"/>
      <c r="C200" s="24"/>
      <c r="D200" s="24"/>
    </row>
    <row r="201" spans="1:4" x14ac:dyDescent="0.25">
      <c r="A201" s="25"/>
      <c r="B201" s="24"/>
      <c r="C201" s="24"/>
      <c r="D201" s="24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18.44140625" style="1" bestFit="1" customWidth="1"/>
    <col min="3" max="3" width="11.88671875" style="1" customWidth="1"/>
    <col min="4" max="16384" width="8.88671875" style="1"/>
  </cols>
  <sheetData>
    <row r="1" spans="1:4" s="3" customFormat="1" ht="36.75" customHeight="1" x14ac:dyDescent="0.3">
      <c r="A1" s="4" t="s">
        <v>24</v>
      </c>
      <c r="B1" s="58" t="s">
        <v>25</v>
      </c>
      <c r="C1" s="58"/>
      <c r="D1" s="58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78" t="s">
        <v>147</v>
      </c>
      <c r="B5" s="86" t="s">
        <v>148</v>
      </c>
      <c r="C5" s="86" t="s">
        <v>182</v>
      </c>
    </row>
    <row r="6" spans="1:4" ht="16.5" customHeight="1" x14ac:dyDescent="0.25">
      <c r="A6" s="75" t="s">
        <v>120</v>
      </c>
      <c r="B6" s="82">
        <v>756</v>
      </c>
      <c r="C6" s="82">
        <v>435.18731689453125</v>
      </c>
    </row>
    <row r="7" spans="1:4" ht="16.5" customHeight="1" x14ac:dyDescent="0.25">
      <c r="A7" s="60" t="s">
        <v>62</v>
      </c>
      <c r="B7" s="83">
        <v>573</v>
      </c>
      <c r="C7" s="83">
        <v>500.37188720703125</v>
      </c>
    </row>
    <row r="8" spans="1:4" ht="16.5" customHeight="1" x14ac:dyDescent="0.25">
      <c r="A8" s="60" t="s">
        <v>61</v>
      </c>
      <c r="B8" s="83">
        <v>550</v>
      </c>
      <c r="C8" s="83">
        <v>521.33331298828125</v>
      </c>
    </row>
    <row r="9" spans="1:4" ht="16.5" customHeight="1" x14ac:dyDescent="0.25">
      <c r="A9" s="60" t="s">
        <v>70</v>
      </c>
      <c r="B9" s="83">
        <v>661</v>
      </c>
      <c r="C9" s="83">
        <v>553.61138916015625</v>
      </c>
    </row>
    <row r="10" spans="1:4" ht="16.5" customHeight="1" x14ac:dyDescent="0.25">
      <c r="A10" s="60" t="s">
        <v>90</v>
      </c>
      <c r="B10" s="83">
        <v>730</v>
      </c>
      <c r="C10" s="83">
        <v>575.53277587890625</v>
      </c>
    </row>
    <row r="11" spans="1:4" ht="16.5" customHeight="1" x14ac:dyDescent="0.25">
      <c r="A11" s="60" t="s">
        <v>94</v>
      </c>
      <c r="B11" s="83">
        <v>657</v>
      </c>
      <c r="C11" s="83">
        <v>586.75006103515625</v>
      </c>
    </row>
    <row r="12" spans="1:4" ht="16.5" customHeight="1" x14ac:dyDescent="0.25">
      <c r="A12" s="60" t="s">
        <v>76</v>
      </c>
      <c r="B12" s="83">
        <v>860</v>
      </c>
      <c r="C12" s="83">
        <v>591.091552734375</v>
      </c>
    </row>
    <row r="13" spans="1:4" ht="16.5" customHeight="1" x14ac:dyDescent="0.25">
      <c r="A13" s="60" t="s">
        <v>116</v>
      </c>
      <c r="B13" s="83">
        <v>329</v>
      </c>
      <c r="C13" s="83">
        <v>598.61236572265625</v>
      </c>
    </row>
    <row r="14" spans="1:4" ht="16.5" customHeight="1" x14ac:dyDescent="0.25">
      <c r="A14" s="60" t="s">
        <v>72</v>
      </c>
      <c r="B14" s="83">
        <v>330</v>
      </c>
      <c r="C14" s="83">
        <v>608.8482666015625</v>
      </c>
    </row>
    <row r="15" spans="1:4" ht="16.5" customHeight="1" x14ac:dyDescent="0.25">
      <c r="A15" s="60" t="s">
        <v>114</v>
      </c>
      <c r="B15" s="83">
        <v>746</v>
      </c>
      <c r="C15" s="83">
        <v>609.28656005859375</v>
      </c>
    </row>
    <row r="16" spans="1:4" ht="16.5" customHeight="1" x14ac:dyDescent="0.25">
      <c r="A16" s="60" t="s">
        <v>105</v>
      </c>
      <c r="B16" s="83">
        <v>615</v>
      </c>
      <c r="C16" s="83">
        <v>621.19403076171875</v>
      </c>
    </row>
    <row r="17" spans="1:3" ht="16.5" customHeight="1" x14ac:dyDescent="0.25">
      <c r="A17" s="60" t="s">
        <v>102</v>
      </c>
      <c r="B17" s="83">
        <v>791</v>
      </c>
      <c r="C17" s="83">
        <v>626.4462890625</v>
      </c>
    </row>
    <row r="18" spans="1:3" ht="16.5" customHeight="1" x14ac:dyDescent="0.25">
      <c r="A18" s="60" t="s">
        <v>92</v>
      </c>
      <c r="B18" s="83">
        <v>479</v>
      </c>
      <c r="C18" s="83">
        <v>638.61236572265625</v>
      </c>
    </row>
    <row r="19" spans="1:3" ht="16.5" customHeight="1" x14ac:dyDescent="0.25">
      <c r="A19" s="60" t="s">
        <v>93</v>
      </c>
      <c r="B19" s="83">
        <v>580</v>
      </c>
      <c r="C19" s="83">
        <v>646.7322998046875</v>
      </c>
    </row>
    <row r="20" spans="1:3" ht="16.5" customHeight="1" x14ac:dyDescent="0.25">
      <c r="A20" s="60" t="s">
        <v>121</v>
      </c>
      <c r="B20" s="83">
        <v>607</v>
      </c>
      <c r="C20" s="83">
        <v>649.06170654296875</v>
      </c>
    </row>
    <row r="21" spans="1:3" ht="16.5" customHeight="1" x14ac:dyDescent="0.25">
      <c r="A21" s="60" t="s">
        <v>101</v>
      </c>
      <c r="B21" s="83">
        <v>766</v>
      </c>
      <c r="C21" s="83">
        <v>669.75677490234375</v>
      </c>
    </row>
    <row r="22" spans="1:3" ht="16.5" customHeight="1" x14ac:dyDescent="0.25">
      <c r="A22" s="60" t="s">
        <v>71</v>
      </c>
      <c r="B22" s="83">
        <v>510</v>
      </c>
      <c r="C22" s="83">
        <v>670.33892822265625</v>
      </c>
    </row>
    <row r="23" spans="1:3" ht="16.5" customHeight="1" x14ac:dyDescent="0.25">
      <c r="A23" s="60" t="s">
        <v>132</v>
      </c>
      <c r="B23" s="83">
        <v>167</v>
      </c>
      <c r="C23" s="83">
        <v>673.62933349609375</v>
      </c>
    </row>
    <row r="24" spans="1:3" ht="16.5" customHeight="1" x14ac:dyDescent="0.25">
      <c r="A24" s="60" t="s">
        <v>88</v>
      </c>
      <c r="B24" s="83">
        <v>370</v>
      </c>
      <c r="C24" s="83">
        <v>682.359130859375</v>
      </c>
    </row>
    <row r="25" spans="1:3" ht="16.5" customHeight="1" x14ac:dyDescent="0.25">
      <c r="A25" s="60" t="s">
        <v>118</v>
      </c>
      <c r="B25" s="83">
        <v>561</v>
      </c>
      <c r="C25" s="83">
        <v>682.74871826171875</v>
      </c>
    </row>
    <row r="26" spans="1:3" ht="16.5" customHeight="1" x14ac:dyDescent="0.25">
      <c r="A26" s="60" t="s">
        <v>103</v>
      </c>
      <c r="B26" s="83">
        <v>630</v>
      </c>
      <c r="C26" s="83">
        <v>696.43218994140625</v>
      </c>
    </row>
    <row r="27" spans="1:3" ht="16.5" customHeight="1" x14ac:dyDescent="0.25">
      <c r="A27" s="60" t="s">
        <v>135</v>
      </c>
      <c r="B27" s="83">
        <v>201</v>
      </c>
      <c r="C27" s="83">
        <v>700.904052734375</v>
      </c>
    </row>
    <row r="28" spans="1:3" ht="16.5" customHeight="1" x14ac:dyDescent="0.25">
      <c r="A28" s="60" t="s">
        <v>137</v>
      </c>
      <c r="B28" s="83">
        <v>169</v>
      </c>
      <c r="C28" s="83">
        <v>712.34375</v>
      </c>
    </row>
    <row r="29" spans="1:3" ht="16.5" customHeight="1" x14ac:dyDescent="0.25">
      <c r="A29" s="60" t="s">
        <v>138</v>
      </c>
      <c r="B29" s="83">
        <v>153</v>
      </c>
      <c r="C29" s="83">
        <v>726.12164306640625</v>
      </c>
    </row>
    <row r="30" spans="1:3" ht="16.5" customHeight="1" x14ac:dyDescent="0.25">
      <c r="A30" s="60" t="s">
        <v>108</v>
      </c>
      <c r="B30" s="83">
        <v>461</v>
      </c>
      <c r="C30" s="83">
        <v>732.92437744140625</v>
      </c>
    </row>
    <row r="31" spans="1:3" ht="16.5" customHeight="1" x14ac:dyDescent="0.25">
      <c r="A31" s="60" t="s">
        <v>129</v>
      </c>
      <c r="B31" s="83">
        <v>165</v>
      </c>
      <c r="C31" s="83">
        <v>736.29486083984375</v>
      </c>
    </row>
    <row r="32" spans="1:3" ht="16.5" customHeight="1" x14ac:dyDescent="0.25">
      <c r="A32" s="60" t="s">
        <v>86</v>
      </c>
      <c r="B32" s="83">
        <v>540</v>
      </c>
      <c r="C32" s="83">
        <v>737.5535888671875</v>
      </c>
    </row>
    <row r="33" spans="1:3" ht="16.5" customHeight="1" x14ac:dyDescent="0.25">
      <c r="A33" s="60" t="s">
        <v>79</v>
      </c>
      <c r="B33" s="83">
        <v>316</v>
      </c>
      <c r="C33" s="83">
        <v>767.3956298828125</v>
      </c>
    </row>
    <row r="34" spans="1:3" ht="16.5" customHeight="1" x14ac:dyDescent="0.25">
      <c r="A34" s="60" t="s">
        <v>131</v>
      </c>
      <c r="B34" s="83">
        <v>190</v>
      </c>
      <c r="C34" s="83">
        <v>770.51123046875</v>
      </c>
    </row>
    <row r="35" spans="1:3" ht="16.5" customHeight="1" x14ac:dyDescent="0.25">
      <c r="A35" s="60" t="s">
        <v>112</v>
      </c>
      <c r="B35" s="83">
        <v>621</v>
      </c>
      <c r="C35" s="83">
        <v>778.18536376953125</v>
      </c>
    </row>
    <row r="36" spans="1:3" ht="16.5" customHeight="1" x14ac:dyDescent="0.25">
      <c r="A36" s="60" t="s">
        <v>136</v>
      </c>
      <c r="B36" s="83">
        <v>163</v>
      </c>
      <c r="C36" s="83">
        <v>779.1005859375</v>
      </c>
    </row>
    <row r="37" spans="1:3" ht="16.5" customHeight="1" x14ac:dyDescent="0.25">
      <c r="A37" s="60" t="s">
        <v>122</v>
      </c>
      <c r="B37" s="83">
        <v>240</v>
      </c>
      <c r="C37" s="83">
        <v>789.488525390625</v>
      </c>
    </row>
    <row r="38" spans="1:3" ht="16.5" customHeight="1" x14ac:dyDescent="0.25">
      <c r="A38" s="60" t="s">
        <v>110</v>
      </c>
      <c r="B38" s="83">
        <v>851</v>
      </c>
      <c r="C38" s="83">
        <v>791.119140625</v>
      </c>
    </row>
    <row r="39" spans="1:3" ht="16.5" customHeight="1" x14ac:dyDescent="0.25">
      <c r="A39" s="60" t="s">
        <v>119</v>
      </c>
      <c r="B39" s="83">
        <v>175</v>
      </c>
      <c r="C39" s="83">
        <v>791.70025634765625</v>
      </c>
    </row>
    <row r="40" spans="1:3" ht="16.5" customHeight="1" x14ac:dyDescent="0.25">
      <c r="A40" s="60" t="s">
        <v>134</v>
      </c>
      <c r="B40" s="83">
        <v>185</v>
      </c>
      <c r="C40" s="83">
        <v>802.20184326171875</v>
      </c>
    </row>
    <row r="41" spans="1:3" ht="16.5" customHeight="1" x14ac:dyDescent="0.25">
      <c r="A41" s="60" t="s">
        <v>109</v>
      </c>
      <c r="B41" s="83">
        <v>183</v>
      </c>
      <c r="C41" s="83">
        <v>810.84796142578125</v>
      </c>
    </row>
    <row r="42" spans="1:3" ht="16.5" customHeight="1" x14ac:dyDescent="0.25">
      <c r="A42" s="60" t="s">
        <v>146</v>
      </c>
      <c r="B42" s="83">
        <v>151</v>
      </c>
      <c r="C42" s="83">
        <v>826.60906982421875</v>
      </c>
    </row>
    <row r="43" spans="1:3" ht="16.5" customHeight="1" x14ac:dyDescent="0.25">
      <c r="A43" s="60" t="s">
        <v>106</v>
      </c>
      <c r="B43" s="83">
        <v>740</v>
      </c>
      <c r="C43" s="83">
        <v>850.97174072265625</v>
      </c>
    </row>
    <row r="44" spans="1:3" ht="16.5" customHeight="1" x14ac:dyDescent="0.25">
      <c r="A44" s="60" t="s">
        <v>111</v>
      </c>
      <c r="B44" s="83">
        <v>253</v>
      </c>
      <c r="C44" s="83">
        <v>873.34967041015625</v>
      </c>
    </row>
    <row r="45" spans="1:3" ht="16.5" customHeight="1" x14ac:dyDescent="0.25">
      <c r="A45" s="60" t="s">
        <v>125</v>
      </c>
      <c r="B45" s="83">
        <v>265</v>
      </c>
      <c r="C45" s="83">
        <v>877.4935302734375</v>
      </c>
    </row>
    <row r="46" spans="1:3" ht="16.5" customHeight="1" x14ac:dyDescent="0.25">
      <c r="A46" s="60" t="s">
        <v>133</v>
      </c>
      <c r="B46" s="83">
        <v>219</v>
      </c>
      <c r="C46" s="83">
        <v>890.63397216796875</v>
      </c>
    </row>
    <row r="47" spans="1:3" ht="16.5" customHeight="1" x14ac:dyDescent="0.25">
      <c r="A47" s="60" t="s">
        <v>140</v>
      </c>
      <c r="B47" s="83">
        <v>161</v>
      </c>
      <c r="C47" s="83">
        <v>911.73388671875</v>
      </c>
    </row>
    <row r="48" spans="1:3" ht="16.5" customHeight="1" x14ac:dyDescent="0.25">
      <c r="A48" s="60" t="s">
        <v>127</v>
      </c>
      <c r="B48" s="83">
        <v>751</v>
      </c>
      <c r="C48" s="83">
        <v>918.72784423828125</v>
      </c>
    </row>
    <row r="49" spans="1:3" ht="16.5" customHeight="1" x14ac:dyDescent="0.25">
      <c r="A49" s="60" t="s">
        <v>145</v>
      </c>
      <c r="B49" s="83">
        <v>159</v>
      </c>
      <c r="C49" s="83">
        <v>918.93072509765625</v>
      </c>
    </row>
    <row r="50" spans="1:3" ht="16.5" customHeight="1" x14ac:dyDescent="0.25">
      <c r="A50" s="60" t="s">
        <v>128</v>
      </c>
      <c r="B50" s="83">
        <v>210</v>
      </c>
      <c r="C50" s="83">
        <v>939.7451171875</v>
      </c>
    </row>
    <row r="51" spans="1:3" ht="16.5" customHeight="1" x14ac:dyDescent="0.25">
      <c r="A51" s="60" t="s">
        <v>115</v>
      </c>
      <c r="B51" s="83">
        <v>259</v>
      </c>
      <c r="C51" s="83">
        <v>951.5423583984375</v>
      </c>
    </row>
    <row r="52" spans="1:3" ht="16.5" customHeight="1" x14ac:dyDescent="0.25">
      <c r="A52" s="60" t="s">
        <v>100</v>
      </c>
      <c r="B52" s="83">
        <v>217</v>
      </c>
      <c r="C52" s="83">
        <v>967.7518310546875</v>
      </c>
    </row>
    <row r="53" spans="1:3" ht="16.5" customHeight="1" x14ac:dyDescent="0.25">
      <c r="A53" s="60" t="s">
        <v>139</v>
      </c>
      <c r="B53" s="83">
        <v>223</v>
      </c>
      <c r="C53" s="83">
        <v>997.0704345703125</v>
      </c>
    </row>
    <row r="54" spans="1:3" ht="16.5" customHeight="1" x14ac:dyDescent="0.25">
      <c r="A54" s="60" t="s">
        <v>143</v>
      </c>
      <c r="B54" s="83">
        <v>230</v>
      </c>
      <c r="C54" s="83">
        <v>1032.167236328125</v>
      </c>
    </row>
    <row r="55" spans="1:3" ht="16.5" customHeight="1" x14ac:dyDescent="0.25">
      <c r="A55" s="60" t="s">
        <v>84</v>
      </c>
      <c r="B55" s="83">
        <v>270</v>
      </c>
      <c r="C55" s="83">
        <v>1035.467529296875</v>
      </c>
    </row>
    <row r="56" spans="1:3" ht="16.5" customHeight="1" x14ac:dyDescent="0.25">
      <c r="A56" s="60" t="s">
        <v>130</v>
      </c>
      <c r="B56" s="83">
        <v>147</v>
      </c>
      <c r="C56" s="83">
        <v>1332.5103759765625</v>
      </c>
    </row>
    <row r="57" spans="1:3" ht="16.5" customHeight="1" x14ac:dyDescent="0.25">
      <c r="A57" s="60" t="s">
        <v>141</v>
      </c>
      <c r="B57" s="83">
        <v>101</v>
      </c>
      <c r="C57" s="83">
        <v>1394.076416015625</v>
      </c>
    </row>
    <row r="58" spans="1:3" ht="16.5" customHeight="1" x14ac:dyDescent="0.25">
      <c r="A58" s="60" t="s">
        <v>142</v>
      </c>
      <c r="B58" s="83">
        <v>173</v>
      </c>
      <c r="C58" s="83">
        <v>1406.9671630859375</v>
      </c>
    </row>
    <row r="59" spans="1:3" ht="16.5" customHeight="1" x14ac:dyDescent="0.25">
      <c r="A59" s="60" t="s">
        <v>144</v>
      </c>
      <c r="B59" s="83">
        <v>157</v>
      </c>
      <c r="C59" s="83">
        <v>1654.01220703125</v>
      </c>
    </row>
    <row r="60" spans="1:3" ht="16.5" customHeight="1" x14ac:dyDescent="0.25">
      <c r="B60" s="70"/>
      <c r="C60" s="70"/>
    </row>
    <row r="61" spans="1:3" ht="16.5" customHeight="1" x14ac:dyDescent="0.25">
      <c r="B61" s="70"/>
      <c r="C61" s="70"/>
    </row>
    <row r="62" spans="1:3" ht="16.5" customHeight="1" x14ac:dyDescent="0.25">
      <c r="B62" s="70"/>
      <c r="C62" s="70"/>
    </row>
    <row r="63" spans="1:3" ht="16.5" customHeight="1" x14ac:dyDescent="0.25">
      <c r="B63" s="70"/>
      <c r="C63" s="70"/>
    </row>
    <row r="64" spans="1:3" ht="16.5" customHeight="1" x14ac:dyDescent="0.25">
      <c r="B64" s="70"/>
      <c r="C64" s="70"/>
    </row>
    <row r="65" spans="2:3" ht="16.5" customHeight="1" x14ac:dyDescent="0.25">
      <c r="B65" s="70"/>
      <c r="C65" s="70"/>
    </row>
    <row r="66" spans="2:3" ht="16.5" customHeight="1" x14ac:dyDescent="0.25">
      <c r="B66" s="70"/>
      <c r="C66" s="70"/>
    </row>
    <row r="67" spans="2:3" ht="16.5" customHeight="1" x14ac:dyDescent="0.25">
      <c r="B67" s="70"/>
      <c r="C67" s="70"/>
    </row>
    <row r="68" spans="2:3" ht="16.5" customHeight="1" x14ac:dyDescent="0.25">
      <c r="B68" s="70"/>
      <c r="C68" s="70"/>
    </row>
    <row r="69" spans="2:3" ht="16.5" customHeight="1" x14ac:dyDescent="0.25">
      <c r="B69" s="70"/>
      <c r="C69" s="70"/>
    </row>
    <row r="70" spans="2:3" ht="16.5" customHeight="1" x14ac:dyDescent="0.25">
      <c r="B70" s="70"/>
      <c r="C70" s="70"/>
    </row>
    <row r="71" spans="2:3" ht="16.5" customHeight="1" x14ac:dyDescent="0.25">
      <c r="B71" s="70"/>
      <c r="C71" s="70"/>
    </row>
    <row r="72" spans="2:3" ht="16.5" customHeight="1" x14ac:dyDescent="0.25">
      <c r="B72" s="70"/>
      <c r="C72" s="70"/>
    </row>
    <row r="73" spans="2:3" ht="16.5" customHeight="1" x14ac:dyDescent="0.25">
      <c r="B73" s="70"/>
      <c r="C73" s="70"/>
    </row>
    <row r="74" spans="2:3" ht="16.5" customHeight="1" x14ac:dyDescent="0.25">
      <c r="B74" s="70"/>
      <c r="C74" s="70"/>
    </row>
    <row r="75" spans="2:3" ht="16.5" customHeight="1" x14ac:dyDescent="0.25">
      <c r="B75" s="70"/>
      <c r="C75" s="70"/>
    </row>
    <row r="76" spans="2:3" ht="16.5" customHeight="1" x14ac:dyDescent="0.25">
      <c r="B76" s="70"/>
      <c r="C76" s="70"/>
    </row>
    <row r="77" spans="2:3" ht="16.5" customHeight="1" x14ac:dyDescent="0.25">
      <c r="B77" s="70"/>
      <c r="C77" s="70"/>
    </row>
    <row r="78" spans="2:3" ht="16.5" customHeight="1" x14ac:dyDescent="0.25">
      <c r="B78" s="70"/>
      <c r="C78" s="70"/>
    </row>
    <row r="79" spans="2:3" ht="16.5" customHeight="1" x14ac:dyDescent="0.25">
      <c r="B79" s="70"/>
      <c r="C79" s="70"/>
    </row>
    <row r="80" spans="2:3" ht="16.5" customHeight="1" x14ac:dyDescent="0.25">
      <c r="B80" s="70"/>
      <c r="C80" s="70"/>
    </row>
    <row r="81" spans="2:3" ht="16.5" customHeight="1" x14ac:dyDescent="0.25">
      <c r="B81" s="70"/>
      <c r="C81" s="70"/>
    </row>
    <row r="82" spans="2:3" ht="16.5" customHeight="1" x14ac:dyDescent="0.25">
      <c r="B82" s="70"/>
      <c r="C82" s="70"/>
    </row>
    <row r="83" spans="2:3" ht="16.5" customHeight="1" x14ac:dyDescent="0.25">
      <c r="B83" s="70"/>
      <c r="C83" s="70"/>
    </row>
    <row r="84" spans="2:3" ht="16.5" customHeight="1" x14ac:dyDescent="0.25">
      <c r="B84" s="70"/>
      <c r="C84" s="70"/>
    </row>
    <row r="85" spans="2:3" ht="16.5" customHeight="1" x14ac:dyDescent="0.25">
      <c r="B85" s="70"/>
      <c r="C85" s="70"/>
    </row>
    <row r="86" spans="2:3" ht="16.5" customHeight="1" x14ac:dyDescent="0.25">
      <c r="B86" s="70"/>
      <c r="C86" s="70"/>
    </row>
    <row r="87" spans="2:3" ht="16.5" customHeight="1" x14ac:dyDescent="0.25">
      <c r="B87" s="70"/>
      <c r="C87" s="70"/>
    </row>
    <row r="88" spans="2:3" ht="16.5" customHeight="1" x14ac:dyDescent="0.25">
      <c r="B88" s="70"/>
      <c r="C88" s="70"/>
    </row>
    <row r="89" spans="2:3" ht="16.5" customHeight="1" x14ac:dyDescent="0.25">
      <c r="B89" s="70"/>
      <c r="C89" s="70"/>
    </row>
    <row r="90" spans="2:3" ht="16.5" customHeight="1" x14ac:dyDescent="0.25">
      <c r="B90" s="70"/>
      <c r="C90" s="70"/>
    </row>
    <row r="91" spans="2:3" ht="16.5" customHeight="1" x14ac:dyDescent="0.25">
      <c r="B91" s="70"/>
      <c r="C91" s="70"/>
    </row>
    <row r="92" spans="2:3" ht="16.5" customHeight="1" x14ac:dyDescent="0.25">
      <c r="B92" s="70"/>
      <c r="C92" s="70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zoomScale="60" zoomScaleNormal="60" workbookViewId="0"/>
  </sheetViews>
  <sheetFormatPr defaultRowHeight="16.5" customHeight="1" x14ac:dyDescent="0.25"/>
  <cols>
    <col min="1" max="1" width="20.77734375" style="1" customWidth="1"/>
    <col min="2" max="2" width="25.88671875" style="1" bestFit="1" customWidth="1"/>
    <col min="3" max="3" width="10.88671875" style="1" customWidth="1"/>
    <col min="4" max="16384" width="8.88671875" style="1"/>
  </cols>
  <sheetData>
    <row r="1" spans="1:4" s="3" customFormat="1" ht="36.75" customHeight="1" x14ac:dyDescent="0.3">
      <c r="A1" s="4" t="s">
        <v>26</v>
      </c>
      <c r="B1" s="58" t="s">
        <v>27</v>
      </c>
      <c r="C1" s="58"/>
      <c r="D1" s="58"/>
    </row>
    <row r="2" spans="1:4" s="3" customFormat="1" ht="36.75" customHeight="1" x14ac:dyDescent="0.3">
      <c r="A2" s="21" t="s">
        <v>0</v>
      </c>
    </row>
    <row r="5" spans="1:4" ht="16.5" customHeight="1" x14ac:dyDescent="0.25">
      <c r="A5" s="78" t="s">
        <v>147</v>
      </c>
      <c r="B5" s="79" t="s">
        <v>148</v>
      </c>
      <c r="C5" s="79" t="s">
        <v>185</v>
      </c>
    </row>
    <row r="6" spans="1:4" ht="16.5" customHeight="1" x14ac:dyDescent="0.25">
      <c r="A6" s="75" t="s">
        <v>120</v>
      </c>
      <c r="B6" s="82">
        <v>756</v>
      </c>
      <c r="C6" s="84">
        <v>-1.0929545164108276</v>
      </c>
    </row>
    <row r="7" spans="1:4" ht="16.5" customHeight="1" x14ac:dyDescent="0.25">
      <c r="A7" s="60" t="s">
        <v>62</v>
      </c>
      <c r="B7" s="83">
        <v>573</v>
      </c>
      <c r="C7" s="85">
        <v>-0.85543942451477051</v>
      </c>
    </row>
    <row r="8" spans="1:4" ht="16.5" customHeight="1" x14ac:dyDescent="0.25">
      <c r="A8" s="60" t="s">
        <v>61</v>
      </c>
      <c r="B8" s="83">
        <v>550</v>
      </c>
      <c r="C8" s="85">
        <v>-0.8907475471496582</v>
      </c>
    </row>
    <row r="9" spans="1:4" ht="16.5" customHeight="1" x14ac:dyDescent="0.25">
      <c r="A9" s="60" t="s">
        <v>70</v>
      </c>
      <c r="B9" s="83">
        <v>661</v>
      </c>
      <c r="C9" s="85">
        <v>-0.88490825891494751</v>
      </c>
    </row>
    <row r="10" spans="1:4" ht="16.5" customHeight="1" x14ac:dyDescent="0.25">
      <c r="A10" s="60" t="s">
        <v>90</v>
      </c>
      <c r="B10" s="83">
        <v>730</v>
      </c>
      <c r="C10" s="85">
        <v>-0.79342931509017944</v>
      </c>
    </row>
    <row r="11" spans="1:4" ht="16.5" customHeight="1" x14ac:dyDescent="0.25">
      <c r="A11" s="60" t="s">
        <v>94</v>
      </c>
      <c r="B11" s="83">
        <v>657</v>
      </c>
      <c r="C11" s="85">
        <v>-0.82917559146881104</v>
      </c>
    </row>
    <row r="12" spans="1:4" ht="16.5" customHeight="1" x14ac:dyDescent="0.25">
      <c r="A12" s="60" t="s">
        <v>76</v>
      </c>
      <c r="B12" s="83">
        <v>860</v>
      </c>
      <c r="C12" s="85">
        <v>-0.78787809610366821</v>
      </c>
    </row>
    <row r="13" spans="1:4" ht="16.5" customHeight="1" x14ac:dyDescent="0.25">
      <c r="A13" s="60" t="s">
        <v>116</v>
      </c>
      <c r="B13" s="83">
        <v>329</v>
      </c>
      <c r="C13" s="85">
        <v>-0.82498002052307129</v>
      </c>
    </row>
    <row r="14" spans="1:4" ht="16.5" customHeight="1" x14ac:dyDescent="0.25">
      <c r="A14" s="60" t="s">
        <v>72</v>
      </c>
      <c r="B14" s="83">
        <v>330</v>
      </c>
      <c r="C14" s="85">
        <v>-0.74282914400100708</v>
      </c>
    </row>
    <row r="15" spans="1:4" ht="16.5" customHeight="1" x14ac:dyDescent="0.25">
      <c r="A15" s="60" t="s">
        <v>114</v>
      </c>
      <c r="B15" s="83">
        <v>746</v>
      </c>
      <c r="C15" s="85">
        <v>-0.73956108093261719</v>
      </c>
    </row>
    <row r="16" spans="1:4" ht="16.5" customHeight="1" x14ac:dyDescent="0.25">
      <c r="A16" s="60" t="s">
        <v>105</v>
      </c>
      <c r="B16" s="83">
        <v>615</v>
      </c>
      <c r="C16" s="85">
        <v>-0.73156017065048218</v>
      </c>
    </row>
    <row r="17" spans="1:3" ht="16.5" customHeight="1" x14ac:dyDescent="0.25">
      <c r="A17" s="60" t="s">
        <v>102</v>
      </c>
      <c r="B17" s="83">
        <v>791</v>
      </c>
      <c r="C17" s="85">
        <v>-0.75441199541091919</v>
      </c>
    </row>
    <row r="18" spans="1:3" ht="16.5" customHeight="1" x14ac:dyDescent="0.25">
      <c r="A18" s="60" t="s">
        <v>92</v>
      </c>
      <c r="B18" s="83">
        <v>479</v>
      </c>
      <c r="C18" s="85">
        <v>-0.73981523513793945</v>
      </c>
    </row>
    <row r="19" spans="1:3" ht="16.5" customHeight="1" x14ac:dyDescent="0.25">
      <c r="A19" s="60" t="s">
        <v>93</v>
      </c>
      <c r="B19" s="83">
        <v>580</v>
      </c>
      <c r="C19" s="85">
        <v>-0.76970022916793823</v>
      </c>
    </row>
    <row r="20" spans="1:3" ht="16.5" customHeight="1" x14ac:dyDescent="0.25">
      <c r="A20" s="60" t="s">
        <v>121</v>
      </c>
      <c r="B20" s="83">
        <v>607</v>
      </c>
      <c r="C20" s="85">
        <v>-0.79075777530670166</v>
      </c>
    </row>
    <row r="21" spans="1:3" ht="16.5" customHeight="1" x14ac:dyDescent="0.25">
      <c r="A21" s="60" t="s">
        <v>101</v>
      </c>
      <c r="B21" s="83">
        <v>766</v>
      </c>
      <c r="C21" s="85">
        <v>-0.72634053230285645</v>
      </c>
    </row>
    <row r="22" spans="1:3" ht="16.5" customHeight="1" x14ac:dyDescent="0.25">
      <c r="A22" s="60" t="s">
        <v>71</v>
      </c>
      <c r="B22" s="83">
        <v>510</v>
      </c>
      <c r="C22" s="85">
        <v>-0.71008872985839844</v>
      </c>
    </row>
    <row r="23" spans="1:3" ht="16.5" customHeight="1" x14ac:dyDescent="0.25">
      <c r="A23" s="60" t="s">
        <v>132</v>
      </c>
      <c r="B23" s="83">
        <v>167</v>
      </c>
      <c r="C23" s="85">
        <v>-0.6449241042137146</v>
      </c>
    </row>
    <row r="24" spans="1:3" ht="16.5" customHeight="1" x14ac:dyDescent="0.25">
      <c r="A24" s="60" t="s">
        <v>88</v>
      </c>
      <c r="B24" s="83">
        <v>370</v>
      </c>
      <c r="C24" s="85">
        <v>-0.65348136425018311</v>
      </c>
    </row>
    <row r="25" spans="1:3" ht="16.5" customHeight="1" x14ac:dyDescent="0.25">
      <c r="A25" s="60" t="s">
        <v>118</v>
      </c>
      <c r="B25" s="83">
        <v>561</v>
      </c>
      <c r="C25" s="85">
        <v>-0.66007959842681885</v>
      </c>
    </row>
    <row r="26" spans="1:3" ht="16.5" customHeight="1" x14ac:dyDescent="0.25">
      <c r="A26" s="60" t="s">
        <v>103</v>
      </c>
      <c r="B26" s="83">
        <v>630</v>
      </c>
      <c r="C26" s="85">
        <v>-0.66086685657501221</v>
      </c>
    </row>
    <row r="27" spans="1:3" ht="16.5" customHeight="1" x14ac:dyDescent="0.25">
      <c r="A27" s="60" t="s">
        <v>135</v>
      </c>
      <c r="B27" s="83">
        <v>201</v>
      </c>
      <c r="C27" s="85">
        <v>-0.59122687578201294</v>
      </c>
    </row>
    <row r="28" spans="1:3" ht="16.5" customHeight="1" x14ac:dyDescent="0.25">
      <c r="A28" s="60" t="s">
        <v>137</v>
      </c>
      <c r="B28" s="83">
        <v>169</v>
      </c>
      <c r="C28" s="85">
        <v>-0.61484116315841675</v>
      </c>
    </row>
    <row r="29" spans="1:3" ht="16.5" customHeight="1" x14ac:dyDescent="0.25">
      <c r="A29" s="60" t="s">
        <v>138</v>
      </c>
      <c r="B29" s="83">
        <v>153</v>
      </c>
      <c r="C29" s="85">
        <v>-0.5225568413734436</v>
      </c>
    </row>
    <row r="30" spans="1:3" ht="16.5" customHeight="1" x14ac:dyDescent="0.25">
      <c r="A30" s="60" t="s">
        <v>108</v>
      </c>
      <c r="B30" s="83">
        <v>461</v>
      </c>
      <c r="C30" s="85">
        <v>-0.61656004190444946</v>
      </c>
    </row>
    <row r="31" spans="1:3" ht="16.5" customHeight="1" x14ac:dyDescent="0.25">
      <c r="A31" s="60" t="s">
        <v>129</v>
      </c>
      <c r="B31" s="83">
        <v>165</v>
      </c>
      <c r="C31" s="85">
        <v>-0.54742985963821411</v>
      </c>
    </row>
    <row r="32" spans="1:3" ht="16.5" customHeight="1" x14ac:dyDescent="0.25">
      <c r="A32" s="60" t="s">
        <v>86</v>
      </c>
      <c r="B32" s="83">
        <v>540</v>
      </c>
      <c r="C32" s="85">
        <v>-0.60437178611755371</v>
      </c>
    </row>
    <row r="33" spans="1:3" ht="16.5" customHeight="1" x14ac:dyDescent="0.25">
      <c r="A33" s="60" t="s">
        <v>79</v>
      </c>
      <c r="B33" s="83">
        <v>316</v>
      </c>
      <c r="C33" s="85">
        <v>-0.50444412231445313</v>
      </c>
    </row>
    <row r="34" spans="1:3" ht="16.5" customHeight="1" x14ac:dyDescent="0.25">
      <c r="A34" s="60" t="s">
        <v>131</v>
      </c>
      <c r="B34" s="83">
        <v>190</v>
      </c>
      <c r="C34" s="85">
        <v>-0.46826177835464478</v>
      </c>
    </row>
    <row r="35" spans="1:3" ht="16.5" customHeight="1" x14ac:dyDescent="0.25">
      <c r="A35" s="60" t="s">
        <v>112</v>
      </c>
      <c r="B35" s="83">
        <v>621</v>
      </c>
      <c r="C35" s="85">
        <v>-0.61875319480895996</v>
      </c>
    </row>
    <row r="36" spans="1:3" ht="16.5" customHeight="1" x14ac:dyDescent="0.25">
      <c r="A36" s="60" t="s">
        <v>136</v>
      </c>
      <c r="B36" s="83">
        <v>163</v>
      </c>
      <c r="C36" s="85">
        <v>-0.4960196316242218</v>
      </c>
    </row>
    <row r="37" spans="1:3" ht="16.5" customHeight="1" x14ac:dyDescent="0.25">
      <c r="A37" s="60" t="s">
        <v>122</v>
      </c>
      <c r="B37" s="83">
        <v>240</v>
      </c>
      <c r="C37" s="85">
        <v>-0.49068877100944519</v>
      </c>
    </row>
    <row r="38" spans="1:3" ht="16.5" customHeight="1" x14ac:dyDescent="0.25">
      <c r="A38" s="60" t="s">
        <v>110</v>
      </c>
      <c r="B38" s="83">
        <v>851</v>
      </c>
      <c r="C38" s="85">
        <v>-0.5323900580406189</v>
      </c>
    </row>
    <row r="39" spans="1:3" ht="16.5" customHeight="1" x14ac:dyDescent="0.25">
      <c r="A39" s="60" t="s">
        <v>119</v>
      </c>
      <c r="B39" s="83">
        <v>175</v>
      </c>
      <c r="C39" s="85">
        <v>-0.49253135919570923</v>
      </c>
    </row>
    <row r="40" spans="1:3" ht="16.5" customHeight="1" x14ac:dyDescent="0.25">
      <c r="A40" s="60" t="s">
        <v>134</v>
      </c>
      <c r="B40" s="83">
        <v>185</v>
      </c>
      <c r="C40" s="85">
        <v>-0.50186800956726074</v>
      </c>
    </row>
    <row r="41" spans="1:3" ht="16.5" customHeight="1" x14ac:dyDescent="0.25">
      <c r="A41" s="60" t="s">
        <v>109</v>
      </c>
      <c r="B41" s="83">
        <v>183</v>
      </c>
      <c r="C41" s="85">
        <v>-0.55150985717773438</v>
      </c>
    </row>
    <row r="42" spans="1:3" ht="16.5" customHeight="1" x14ac:dyDescent="0.25">
      <c r="A42" s="60" t="s">
        <v>146</v>
      </c>
      <c r="B42" s="83">
        <v>151</v>
      </c>
      <c r="C42" s="85">
        <v>-0.52409344911575317</v>
      </c>
    </row>
    <row r="43" spans="1:3" ht="16.5" customHeight="1" x14ac:dyDescent="0.25">
      <c r="A43" s="60" t="s">
        <v>106</v>
      </c>
      <c r="B43" s="83">
        <v>740</v>
      </c>
      <c r="C43" s="85">
        <v>-0.5688939094543457</v>
      </c>
    </row>
    <row r="44" spans="1:3" ht="16.5" customHeight="1" x14ac:dyDescent="0.25">
      <c r="A44" s="60" t="s">
        <v>111</v>
      </c>
      <c r="B44" s="83">
        <v>253</v>
      </c>
      <c r="C44" s="85">
        <v>-0.39794290065765381</v>
      </c>
    </row>
    <row r="45" spans="1:3" ht="16.5" customHeight="1" x14ac:dyDescent="0.25">
      <c r="A45" s="60" t="s">
        <v>125</v>
      </c>
      <c r="B45" s="83">
        <v>265</v>
      </c>
      <c r="C45" s="85">
        <v>-0.39453262090682983</v>
      </c>
    </row>
    <row r="46" spans="1:3" ht="16.5" customHeight="1" x14ac:dyDescent="0.25">
      <c r="A46" s="60" t="s">
        <v>133</v>
      </c>
      <c r="B46" s="83">
        <v>219</v>
      </c>
      <c r="C46" s="85">
        <v>-0.37065348029136658</v>
      </c>
    </row>
    <row r="47" spans="1:3" ht="16.5" customHeight="1" x14ac:dyDescent="0.25">
      <c r="A47" s="60" t="s">
        <v>140</v>
      </c>
      <c r="B47" s="83">
        <v>161</v>
      </c>
      <c r="C47" s="85">
        <v>-0.42174851894378662</v>
      </c>
    </row>
    <row r="48" spans="1:3" ht="16.5" customHeight="1" x14ac:dyDescent="0.25">
      <c r="A48" s="60" t="s">
        <v>127</v>
      </c>
      <c r="B48" s="83">
        <v>751</v>
      </c>
      <c r="C48" s="85">
        <v>-0.38034534454345703</v>
      </c>
    </row>
    <row r="49" spans="1:3" ht="16.5" customHeight="1" x14ac:dyDescent="0.25">
      <c r="A49" s="60" t="s">
        <v>145</v>
      </c>
      <c r="B49" s="83">
        <v>159</v>
      </c>
      <c r="C49" s="85">
        <v>-0.37430360913276672</v>
      </c>
    </row>
    <row r="50" spans="1:3" ht="16.5" customHeight="1" x14ac:dyDescent="0.25">
      <c r="A50" s="60" t="s">
        <v>128</v>
      </c>
      <c r="B50" s="83">
        <v>210</v>
      </c>
      <c r="C50" s="85">
        <v>-0.34118849039077759</v>
      </c>
    </row>
    <row r="51" spans="1:3" ht="16.5" customHeight="1" x14ac:dyDescent="0.25">
      <c r="A51" s="60" t="s">
        <v>115</v>
      </c>
      <c r="B51" s="83">
        <v>259</v>
      </c>
      <c r="C51" s="85">
        <v>-0.34180387854576111</v>
      </c>
    </row>
    <row r="52" spans="1:3" ht="16.5" customHeight="1" x14ac:dyDescent="0.25">
      <c r="A52" s="60" t="s">
        <v>100</v>
      </c>
      <c r="B52" s="83">
        <v>217</v>
      </c>
      <c r="C52" s="85">
        <v>-0.40728312730789185</v>
      </c>
    </row>
    <row r="53" spans="1:3" ht="16.5" customHeight="1" x14ac:dyDescent="0.25">
      <c r="A53" s="60" t="s">
        <v>139</v>
      </c>
      <c r="B53" s="83">
        <v>223</v>
      </c>
      <c r="C53" s="85">
        <v>-0.24638918042182922</v>
      </c>
    </row>
    <row r="54" spans="1:3" ht="16.5" customHeight="1" x14ac:dyDescent="0.25">
      <c r="A54" s="60" t="s">
        <v>143</v>
      </c>
      <c r="B54" s="83">
        <v>230</v>
      </c>
      <c r="C54" s="85">
        <v>-0.24555163085460663</v>
      </c>
    </row>
    <row r="55" spans="1:3" ht="16.5" customHeight="1" x14ac:dyDescent="0.25">
      <c r="A55" s="60" t="s">
        <v>84</v>
      </c>
      <c r="B55" s="83">
        <v>270</v>
      </c>
      <c r="C55" s="85">
        <v>-0.45595189929008484</v>
      </c>
    </row>
    <row r="56" spans="1:3" ht="16.5" customHeight="1" x14ac:dyDescent="0.25">
      <c r="A56" s="60" t="s">
        <v>130</v>
      </c>
      <c r="B56" s="83">
        <v>147</v>
      </c>
      <c r="C56" s="85">
        <v>-1.6466839239001274E-2</v>
      </c>
    </row>
    <row r="57" spans="1:3" ht="16.5" customHeight="1" x14ac:dyDescent="0.25">
      <c r="A57" s="60" t="s">
        <v>141</v>
      </c>
      <c r="B57" s="83">
        <v>101</v>
      </c>
      <c r="C57" s="85">
        <v>0</v>
      </c>
    </row>
    <row r="58" spans="1:3" ht="16.5" customHeight="1" x14ac:dyDescent="0.25">
      <c r="A58" s="60" t="s">
        <v>142</v>
      </c>
      <c r="B58" s="83">
        <v>173</v>
      </c>
      <c r="C58" s="85">
        <v>2.7831384912133217E-2</v>
      </c>
    </row>
    <row r="59" spans="1:3" ht="16.5" customHeight="1" x14ac:dyDescent="0.25">
      <c r="A59" s="60" t="s">
        <v>144</v>
      </c>
      <c r="B59" s="83">
        <v>157</v>
      </c>
      <c r="C59" s="85">
        <v>0.16633976995944977</v>
      </c>
    </row>
    <row r="60" spans="1:3" ht="16.5" customHeight="1" x14ac:dyDescent="0.25">
      <c r="B60" s="70"/>
      <c r="C60" s="24"/>
    </row>
    <row r="61" spans="1:3" ht="16.5" customHeight="1" x14ac:dyDescent="0.25">
      <c r="B61" s="70"/>
      <c r="C61" s="24"/>
    </row>
    <row r="62" spans="1:3" ht="16.5" customHeight="1" x14ac:dyDescent="0.25">
      <c r="B62" s="70"/>
      <c r="C62" s="24"/>
    </row>
    <row r="63" spans="1:3" ht="16.5" customHeight="1" x14ac:dyDescent="0.25">
      <c r="B63" s="70"/>
      <c r="C63" s="24"/>
    </row>
    <row r="64" spans="1:3" ht="16.5" customHeight="1" x14ac:dyDescent="0.25">
      <c r="B64" s="70"/>
      <c r="C64" s="24"/>
    </row>
    <row r="65" spans="2:3" ht="16.5" customHeight="1" x14ac:dyDescent="0.25">
      <c r="B65" s="70"/>
      <c r="C65" s="24"/>
    </row>
    <row r="66" spans="2:3" ht="16.5" customHeight="1" x14ac:dyDescent="0.25">
      <c r="B66" s="70"/>
      <c r="C66" s="24"/>
    </row>
    <row r="67" spans="2:3" ht="16.5" customHeight="1" x14ac:dyDescent="0.25">
      <c r="B67" s="70"/>
      <c r="C67" s="24"/>
    </row>
    <row r="68" spans="2:3" ht="16.5" customHeight="1" x14ac:dyDescent="0.25">
      <c r="B68" s="70"/>
      <c r="C68" s="24"/>
    </row>
    <row r="69" spans="2:3" ht="16.5" customHeight="1" x14ac:dyDescent="0.25">
      <c r="B69" s="70"/>
      <c r="C69" s="24"/>
    </row>
    <row r="70" spans="2:3" ht="16.5" customHeight="1" x14ac:dyDescent="0.25">
      <c r="B70" s="70"/>
      <c r="C70" s="24"/>
    </row>
    <row r="71" spans="2:3" ht="16.5" customHeight="1" x14ac:dyDescent="0.25">
      <c r="B71" s="70"/>
      <c r="C71" s="24"/>
    </row>
    <row r="72" spans="2:3" ht="16.5" customHeight="1" x14ac:dyDescent="0.25">
      <c r="B72" s="70"/>
      <c r="C72" s="24"/>
    </row>
    <row r="73" spans="2:3" ht="16.5" customHeight="1" x14ac:dyDescent="0.25">
      <c r="B73" s="70"/>
      <c r="C73" s="24"/>
    </row>
    <row r="74" spans="2:3" ht="16.5" customHeight="1" x14ac:dyDescent="0.25">
      <c r="B74" s="70"/>
      <c r="C74" s="24"/>
    </row>
    <row r="75" spans="2:3" ht="16.5" customHeight="1" x14ac:dyDescent="0.25">
      <c r="B75" s="70"/>
      <c r="C75" s="24"/>
    </row>
    <row r="76" spans="2:3" ht="16.5" customHeight="1" x14ac:dyDescent="0.25">
      <c r="B76" s="70"/>
      <c r="C76" s="24"/>
    </row>
    <row r="77" spans="2:3" ht="16.5" customHeight="1" x14ac:dyDescent="0.25">
      <c r="B77" s="70"/>
      <c r="C77" s="24"/>
    </row>
    <row r="78" spans="2:3" ht="16.5" customHeight="1" x14ac:dyDescent="0.25">
      <c r="B78" s="70"/>
      <c r="C78" s="24"/>
    </row>
    <row r="79" spans="2:3" ht="16.5" customHeight="1" x14ac:dyDescent="0.25">
      <c r="B79" s="70"/>
      <c r="C79" s="24"/>
    </row>
    <row r="80" spans="2:3" ht="16.5" customHeight="1" x14ac:dyDescent="0.25">
      <c r="B80" s="70"/>
      <c r="C80" s="24"/>
    </row>
    <row r="81" spans="2:3" ht="16.5" customHeight="1" x14ac:dyDescent="0.25">
      <c r="B81" s="70"/>
      <c r="C81" s="24"/>
    </row>
    <row r="82" spans="2:3" ht="16.5" customHeight="1" x14ac:dyDescent="0.25">
      <c r="B82" s="70"/>
      <c r="C82" s="24"/>
    </row>
    <row r="83" spans="2:3" ht="16.5" customHeight="1" x14ac:dyDescent="0.25">
      <c r="B83" s="70"/>
      <c r="C83" s="24"/>
    </row>
    <row r="84" spans="2:3" ht="16.5" customHeight="1" x14ac:dyDescent="0.25">
      <c r="B84" s="70"/>
      <c r="C84" s="24"/>
    </row>
    <row r="85" spans="2:3" ht="16.5" customHeight="1" x14ac:dyDescent="0.25">
      <c r="B85" s="70"/>
      <c r="C85" s="24"/>
    </row>
    <row r="86" spans="2:3" ht="16.5" customHeight="1" x14ac:dyDescent="0.25">
      <c r="B86" s="70"/>
      <c r="C86" s="24"/>
    </row>
    <row r="87" spans="2:3" ht="16.5" customHeight="1" x14ac:dyDescent="0.25">
      <c r="B87" s="70"/>
      <c r="C87" s="24"/>
    </row>
    <row r="88" spans="2:3" ht="16.5" customHeight="1" x14ac:dyDescent="0.25">
      <c r="B88" s="70"/>
      <c r="C88" s="24"/>
    </row>
    <row r="89" spans="2:3" ht="16.5" customHeight="1" x14ac:dyDescent="0.25">
      <c r="B89" s="70"/>
      <c r="C89" s="24"/>
    </row>
    <row r="90" spans="2:3" ht="16.5" customHeight="1" x14ac:dyDescent="0.25">
      <c r="B90" s="70"/>
      <c r="C90" s="24"/>
    </row>
    <row r="91" spans="2:3" ht="16.5" customHeight="1" x14ac:dyDescent="0.25">
      <c r="B91" s="70"/>
      <c r="C91" s="24"/>
    </row>
    <row r="92" spans="2:3" ht="16.5" customHeight="1" x14ac:dyDescent="0.25">
      <c r="B92" s="70"/>
      <c r="C92" s="24"/>
    </row>
    <row r="93" spans="2:3" ht="16.5" customHeight="1" x14ac:dyDescent="0.25">
      <c r="B93" s="70"/>
      <c r="C93" s="24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Forside</vt:lpstr>
      <vt:lpstr>IV.1</vt:lpstr>
      <vt:lpstr>IV.2</vt:lpstr>
      <vt:lpstr>IV.3</vt:lpstr>
      <vt:lpstr>IV.4</vt:lpstr>
      <vt:lpstr>IV.5</vt:lpstr>
      <vt:lpstr>IV.6</vt:lpstr>
      <vt:lpstr>IV.7</vt:lpstr>
      <vt:lpstr>IV.8</vt:lpstr>
      <vt:lpstr>IV.9</vt:lpstr>
      <vt:lpstr>IV.10</vt:lpstr>
      <vt:lpstr>IV.11</vt:lpstr>
      <vt:lpstr>IV.12</vt:lpstr>
      <vt:lpstr>IV.13</vt:lpstr>
      <vt:lpstr>IV.14</vt:lpstr>
      <vt:lpstr>IV.15</vt:lpstr>
      <vt:lpstr>IV.16</vt:lpstr>
      <vt:lpstr>IV.17</vt:lpstr>
      <vt:lpstr>IV.18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Katrine Borgbjerg (DØRS)</dc:creator>
  <cp:lastModifiedBy>Anne Katrine Borgbjerg (DØRS)</cp:lastModifiedBy>
  <dcterms:created xsi:type="dcterms:W3CDTF">2021-03-25T07:35:20Z</dcterms:created>
  <dcterms:modified xsi:type="dcterms:W3CDTF">2021-03-31T07:11:11Z</dcterms:modified>
</cp:coreProperties>
</file>